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255" windowHeight="4500" tabRatio="650" activeTab="0"/>
  </bookViews>
  <sheets>
    <sheet name="H-SENIOR A (ELITE)" sheetId="1" r:id="rId1"/>
    <sheet name="D-SENIOR" sheetId="2" r:id="rId2"/>
    <sheet name="H-SENIOR B" sheetId="3" r:id="rId3"/>
    <sheet name="ABSOLUTA MASCULINA" sheetId="4" r:id="rId4"/>
    <sheet name="POPULAR" sheetId="5" r:id="rId5"/>
    <sheet name="INICIACION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<sst xmlns="http://schemas.openxmlformats.org/spreadsheetml/2006/main" count="1816" uniqueCount="978">
  <si>
    <t>APELLIDOS</t>
  </si>
  <si>
    <t>NOMBRE</t>
  </si>
  <si>
    <t>CLUB</t>
  </si>
  <si>
    <t>LICENCIA</t>
  </si>
  <si>
    <t>SANCHEZ NAVARRO</t>
  </si>
  <si>
    <t>FCO. Javier</t>
  </si>
  <si>
    <t>SORIA MIGUEL</t>
  </si>
  <si>
    <t>David</t>
  </si>
  <si>
    <t>IBON</t>
  </si>
  <si>
    <t>SI</t>
  </si>
  <si>
    <t>BELLO ESCLARIN</t>
  </si>
  <si>
    <t>Adolfo</t>
  </si>
  <si>
    <t>I W.</t>
  </si>
  <si>
    <t>ALGAS ARNAL</t>
  </si>
  <si>
    <t>Juan Ignacio</t>
  </si>
  <si>
    <t>CALAMOCHA</t>
  </si>
  <si>
    <t>GONZALEZ DE LA HUERTA</t>
  </si>
  <si>
    <t>Jorge</t>
  </si>
  <si>
    <t>Gustavo</t>
  </si>
  <si>
    <t>MARTIN ROMERO</t>
  </si>
  <si>
    <t>Arturo</t>
  </si>
  <si>
    <t xml:space="preserve">AGUILERA GARCIA </t>
  </si>
  <si>
    <t>Raul</t>
  </si>
  <si>
    <t>Olivar</t>
  </si>
  <si>
    <t>VICIOSO CEBRIAN</t>
  </si>
  <si>
    <t>GINER NICOLAS</t>
  </si>
  <si>
    <t>Rafael</t>
  </si>
  <si>
    <t>GARCIA PARDOS</t>
  </si>
  <si>
    <t>P. Guara</t>
  </si>
  <si>
    <t>SOLINIS NOVAL</t>
  </si>
  <si>
    <t>Marco Antonio</t>
  </si>
  <si>
    <t>Jesus</t>
  </si>
  <si>
    <t>GARCIA INFANTE</t>
  </si>
  <si>
    <t>Teodoro</t>
  </si>
  <si>
    <t xml:space="preserve">MORENO GARCIA </t>
  </si>
  <si>
    <t>LOPEZ LUIMASELLE</t>
  </si>
  <si>
    <t>Luis Miguel</t>
  </si>
  <si>
    <t>GARCIA PISA</t>
  </si>
  <si>
    <t>Antonio</t>
  </si>
  <si>
    <t>Si</t>
  </si>
  <si>
    <t>BURGOS FERNANDEZ</t>
  </si>
  <si>
    <t>Nacho</t>
  </si>
  <si>
    <t>La Rioja</t>
  </si>
  <si>
    <t>GASION CANO</t>
  </si>
  <si>
    <t>CIRIA BLASCO</t>
  </si>
  <si>
    <t>Carlos</t>
  </si>
  <si>
    <t>GASION VILLANOVA</t>
  </si>
  <si>
    <t>ORTE GONZALEZ</t>
  </si>
  <si>
    <t>Jose Maria</t>
  </si>
  <si>
    <t>Javier</t>
  </si>
  <si>
    <t>SAZ ALCUBIERRE</t>
  </si>
  <si>
    <t>Roberto</t>
  </si>
  <si>
    <t>GARZO EZPERANZA</t>
  </si>
  <si>
    <t>Alfredo</t>
  </si>
  <si>
    <t>BATALLER CERVERO</t>
  </si>
  <si>
    <t>Vanesa</t>
  </si>
  <si>
    <t>P.Guara</t>
  </si>
  <si>
    <t>ARNAL RUBIO</t>
  </si>
  <si>
    <t>Nieves</t>
  </si>
  <si>
    <t>CALASINISCA</t>
  </si>
  <si>
    <t>Andrea</t>
  </si>
  <si>
    <t>LORES AZNAR</t>
  </si>
  <si>
    <t>Jara</t>
  </si>
  <si>
    <t>HERNANDEZ</t>
  </si>
  <si>
    <t>Marisa</t>
  </si>
  <si>
    <t>Pirineos</t>
  </si>
  <si>
    <t>SANJUAN TABUENCA</t>
  </si>
  <si>
    <t>Paula</t>
  </si>
  <si>
    <t>Ana</t>
  </si>
  <si>
    <t>Marta</t>
  </si>
  <si>
    <t>BUSTOS VAZQUEZ</t>
  </si>
  <si>
    <t>Claudia</t>
  </si>
  <si>
    <t>Esmeralda</t>
  </si>
  <si>
    <t>Anita</t>
  </si>
  <si>
    <t>Isabel</t>
  </si>
  <si>
    <t>LATORRE MARTINEZ</t>
  </si>
  <si>
    <t>Jose Luis</t>
  </si>
  <si>
    <t>Juan Marcos</t>
  </si>
  <si>
    <t>MOYA CALVO</t>
  </si>
  <si>
    <t>Oscar</t>
  </si>
  <si>
    <t>ESTEBAN VICIOSO</t>
  </si>
  <si>
    <t>Juan Antonio</t>
  </si>
  <si>
    <t>GONZALO DIEZ</t>
  </si>
  <si>
    <t>Victor</t>
  </si>
  <si>
    <t>MARIN SEBASTIAN</t>
  </si>
  <si>
    <t>Emilio</t>
  </si>
  <si>
    <t>Bomberos</t>
  </si>
  <si>
    <t>GARCIA GARCES</t>
  </si>
  <si>
    <t>Luis</t>
  </si>
  <si>
    <t>CAMPOS MARTIN</t>
  </si>
  <si>
    <t>Miguel</t>
  </si>
  <si>
    <t>Zalagarda</t>
  </si>
  <si>
    <t>JIMENEZ BARRIGA</t>
  </si>
  <si>
    <t>Lucas</t>
  </si>
  <si>
    <t>MATEO</t>
  </si>
  <si>
    <t>Jose Manuel</t>
  </si>
  <si>
    <t>DORADO MIRANDA</t>
  </si>
  <si>
    <t>Sergio</t>
  </si>
  <si>
    <t>BELTRAN MARCO</t>
  </si>
  <si>
    <t>Baltasar</t>
  </si>
  <si>
    <t>Pentograma</t>
  </si>
  <si>
    <t>LOPEZ SARRION</t>
  </si>
  <si>
    <t>Manuel</t>
  </si>
  <si>
    <t>GIMENO SERRANO</t>
  </si>
  <si>
    <t xml:space="preserve">RAMON CORED </t>
  </si>
  <si>
    <t>SAIZ LAGA</t>
  </si>
  <si>
    <t>Fernando</t>
  </si>
  <si>
    <t>FANDOS FANLO</t>
  </si>
  <si>
    <t>Cesar</t>
  </si>
  <si>
    <t>ITURRALDE PAVIA</t>
  </si>
  <si>
    <t>Alberto</t>
  </si>
  <si>
    <t>Mayencos</t>
  </si>
  <si>
    <t>Garrapinillos</t>
  </si>
  <si>
    <t>ELHOMBRE LOPEZ</t>
  </si>
  <si>
    <t>Angel</t>
  </si>
  <si>
    <t>LAMPLE CAMPAROLAS</t>
  </si>
  <si>
    <t>CALVO GARCIA</t>
  </si>
  <si>
    <t>Juan Carlos</t>
  </si>
  <si>
    <t>RIVERA ORTIN</t>
  </si>
  <si>
    <t>Julio</t>
  </si>
  <si>
    <t>CHOLIZ MUNIESA</t>
  </si>
  <si>
    <t>Santiago</t>
  </si>
  <si>
    <t>APELLIDOS2</t>
  </si>
  <si>
    <t>NOMBRE2</t>
  </si>
  <si>
    <t>OREA PARIS</t>
  </si>
  <si>
    <t>JAVIER</t>
  </si>
  <si>
    <t>LACUEVA ORTAL</t>
  </si>
  <si>
    <t>DAVID</t>
  </si>
  <si>
    <t>PASCUAL</t>
  </si>
  <si>
    <t>OLIVAR</t>
  </si>
  <si>
    <t>CESAR</t>
  </si>
  <si>
    <t>SAINZ GOMEZ</t>
  </si>
  <si>
    <t>JOSE A.</t>
  </si>
  <si>
    <t xml:space="preserve">GARCIA LOPEZ </t>
  </si>
  <si>
    <t>IGNACIO</t>
  </si>
  <si>
    <t>PEREZ RUIZ</t>
  </si>
  <si>
    <t>CARLOS</t>
  </si>
  <si>
    <t>VALLES ROZAS</t>
  </si>
  <si>
    <t>Fco. Javier</t>
  </si>
  <si>
    <t>SOLANAS MONTERA</t>
  </si>
  <si>
    <t>MEDRANO MANERO</t>
  </si>
  <si>
    <t>ENRIQUE</t>
  </si>
  <si>
    <t xml:space="preserve">CLAVIJO MARTINEZ </t>
  </si>
  <si>
    <t>FERNANDO</t>
  </si>
  <si>
    <t xml:space="preserve">FERNANDEZ MUNIA </t>
  </si>
  <si>
    <t>ANTONIO</t>
  </si>
  <si>
    <t>CRUZ FLETA LEYUS</t>
  </si>
  <si>
    <t>URMENTE ANDRES</t>
  </si>
  <si>
    <t>MARTIN</t>
  </si>
  <si>
    <t xml:space="preserve">MAISTERRA SANCHEZ </t>
  </si>
  <si>
    <t>JESUS</t>
  </si>
  <si>
    <t>NO/SI</t>
  </si>
  <si>
    <t>JOSE LUIS</t>
  </si>
  <si>
    <t>MARTIN VICENTE</t>
  </si>
  <si>
    <t>JOSE</t>
  </si>
  <si>
    <t>CASTAN ALASTUEY</t>
  </si>
  <si>
    <t>PASCUAL DIEGO</t>
  </si>
  <si>
    <t>ROBERTO</t>
  </si>
  <si>
    <t>MEAVILLA LAPUERTA</t>
  </si>
  <si>
    <t>JOSE IG.</t>
  </si>
  <si>
    <t>CASTELAR BELLIDO</t>
  </si>
  <si>
    <t>ANGEL</t>
  </si>
  <si>
    <t>SANCHEZ MONASTERIO</t>
  </si>
  <si>
    <t xml:space="preserve">DIAZ PINAS </t>
  </si>
  <si>
    <t>IÑAKI</t>
  </si>
  <si>
    <t>PLUMED MARTIN</t>
  </si>
  <si>
    <t>JOSE MANUEL</t>
  </si>
  <si>
    <t>FERNANDEZ CORTES</t>
  </si>
  <si>
    <t>ALBERTO</t>
  </si>
  <si>
    <t>CORCHON CABALLERO</t>
  </si>
  <si>
    <t>JORGE</t>
  </si>
  <si>
    <t>VAL ORNAT</t>
  </si>
  <si>
    <t>RUIZ SORIA</t>
  </si>
  <si>
    <t>LUIS PASCUAL</t>
  </si>
  <si>
    <t>MENES RIOS</t>
  </si>
  <si>
    <t>ARSENIO</t>
  </si>
  <si>
    <t>GOMEZ MAGEN</t>
  </si>
  <si>
    <t>JOSE ERNESTO</t>
  </si>
  <si>
    <t>MEDINA MORENO</t>
  </si>
  <si>
    <t>MIGUEL ANGEL</t>
  </si>
  <si>
    <t xml:space="preserve">LAZARO NUÑEZ </t>
  </si>
  <si>
    <t>FRANCISCO</t>
  </si>
  <si>
    <t>MARTIN JARQUE</t>
  </si>
  <si>
    <t>NICOLAS</t>
  </si>
  <si>
    <t>MARTIN CALVO</t>
  </si>
  <si>
    <t xml:space="preserve">FERNANDEZ </t>
  </si>
  <si>
    <t>PRIMITIVO</t>
  </si>
  <si>
    <t>ORTEGA</t>
  </si>
  <si>
    <t>PIRINEOS</t>
  </si>
  <si>
    <t>BARRERA TELLO</t>
  </si>
  <si>
    <t>JULIO</t>
  </si>
  <si>
    <t>BAIGORRI RUIZ</t>
  </si>
  <si>
    <t>GIMENO MARCO</t>
  </si>
  <si>
    <t>MOISES</t>
  </si>
  <si>
    <t>DIEGO</t>
  </si>
  <si>
    <t>SI/SI</t>
  </si>
  <si>
    <t>ABAD GADOUX</t>
  </si>
  <si>
    <t>ARMANDO</t>
  </si>
  <si>
    <t>ESPIAU CREMALLE</t>
  </si>
  <si>
    <t>NACHO</t>
  </si>
  <si>
    <t>SANCHEZ BROTO</t>
  </si>
  <si>
    <t>LUIS</t>
  </si>
  <si>
    <t>PEREZ GISBERT</t>
  </si>
  <si>
    <t>ACEITUNO GARCIA</t>
  </si>
  <si>
    <t>IZQUIERDO JUSTE</t>
  </si>
  <si>
    <t>MANEL</t>
  </si>
  <si>
    <t>ESTEBAN DEL CAMPO</t>
  </si>
  <si>
    <t>PEDRO</t>
  </si>
  <si>
    <t>PABLO</t>
  </si>
  <si>
    <t>JUAN CARLOS</t>
  </si>
  <si>
    <t>GALLEGO GARCIA</t>
  </si>
  <si>
    <t>VICTOR</t>
  </si>
  <si>
    <t>COSMIN CHIOTROIU</t>
  </si>
  <si>
    <t>CIPRIAN</t>
  </si>
  <si>
    <t xml:space="preserve"> </t>
  </si>
  <si>
    <t>SUBIRI DIAZ</t>
  </si>
  <si>
    <t>INMACULADA</t>
  </si>
  <si>
    <t>IBON/</t>
  </si>
  <si>
    <t>TORRES GARCIA</t>
  </si>
  <si>
    <t>MIGUEL</t>
  </si>
  <si>
    <t>MASTRAL YUS</t>
  </si>
  <si>
    <t>LUIS ALBERTO</t>
  </si>
  <si>
    <t>LANGARITA ADIEGO</t>
  </si>
  <si>
    <t xml:space="preserve">LANGARITA ADIEGO </t>
  </si>
  <si>
    <t>RAFAEL</t>
  </si>
  <si>
    <t>JUAN ANTONIO</t>
  </si>
  <si>
    <t>PANCORBO RHYNER</t>
  </si>
  <si>
    <t>JUAN PEDRO</t>
  </si>
  <si>
    <t>CUCALON CASES</t>
  </si>
  <si>
    <t>DOMINGO</t>
  </si>
  <si>
    <t>BURGUETE MANZANO</t>
  </si>
  <si>
    <t>GUTIERREZ LOPEZ</t>
  </si>
  <si>
    <t>SANJOAQUIN BATALLER</t>
  </si>
  <si>
    <t>SERRANO ARNEDO</t>
  </si>
  <si>
    <t>TARAZONA</t>
  </si>
  <si>
    <t>CARRUESCO MARQUINA</t>
  </si>
  <si>
    <t>AZUCENA</t>
  </si>
  <si>
    <t>VILLAR CARRUESCO</t>
  </si>
  <si>
    <t>ALODIA</t>
  </si>
  <si>
    <t>IBON/IBON</t>
  </si>
  <si>
    <t>ALVARO</t>
  </si>
  <si>
    <t>NADAL MANZANO</t>
  </si>
  <si>
    <t>DANIEL</t>
  </si>
  <si>
    <t>ESTELLA  PUEYO</t>
  </si>
  <si>
    <t>EDUARDO</t>
  </si>
  <si>
    <t>VET</t>
  </si>
  <si>
    <t>RUIZ GIMENEZ</t>
  </si>
  <si>
    <t>AGUILAR GARCIA</t>
  </si>
  <si>
    <t>CAMPOS HERNANDEZ</t>
  </si>
  <si>
    <t>GARCIA CALLEJAS</t>
  </si>
  <si>
    <t>SIERRA AGUDO</t>
  </si>
  <si>
    <t>ANDRES</t>
  </si>
  <si>
    <t>LAGANGA ESTEBAN</t>
  </si>
  <si>
    <t xml:space="preserve">SORO SANZ </t>
  </si>
  <si>
    <t>OSCAR</t>
  </si>
  <si>
    <t>MANUEL</t>
  </si>
  <si>
    <t>JUS LOPEZ</t>
  </si>
  <si>
    <t>GARCIA GASCON</t>
  </si>
  <si>
    <t xml:space="preserve">LUIS MIGUEL </t>
  </si>
  <si>
    <t>PIEDRAFITA GARCIA</t>
  </si>
  <si>
    <t>Mª DOLORES</t>
  </si>
  <si>
    <t>PUYUELO SANCLEMENTE</t>
  </si>
  <si>
    <t>MAR</t>
  </si>
  <si>
    <t>GUARA/</t>
  </si>
  <si>
    <t>SI/</t>
  </si>
  <si>
    <t>PILLADO DE LAS HERAS</t>
  </si>
  <si>
    <t>DARIO</t>
  </si>
  <si>
    <t xml:space="preserve">FERNANDEZ ALCALDE </t>
  </si>
  <si>
    <t>MARZO ANADON</t>
  </si>
  <si>
    <t>SONIA</t>
  </si>
  <si>
    <t>SUAREZ NAVARRO</t>
  </si>
  <si>
    <t>EVA</t>
  </si>
  <si>
    <t>CRON</t>
  </si>
  <si>
    <t>VICENTE</t>
  </si>
  <si>
    <t>CARRASCO PEÑA</t>
  </si>
  <si>
    <t>TARANONA</t>
  </si>
  <si>
    <t>PILLADO VICENTE</t>
  </si>
  <si>
    <t>MARIA CRISTINA</t>
  </si>
  <si>
    <t>VILLAZALA ESCIRIHUELA</t>
  </si>
  <si>
    <t>IVAN</t>
  </si>
  <si>
    <t>SENANTE DOMENECH</t>
  </si>
  <si>
    <t>SENANTE LLOMBART</t>
  </si>
  <si>
    <t>CASTELSERAS</t>
  </si>
  <si>
    <t>FRONTERA PROVINCIAL</t>
  </si>
  <si>
    <t>JAIME</t>
  </si>
  <si>
    <t>FRONTERA SANCHO</t>
  </si>
  <si>
    <t>MARCO MIRANDA</t>
  </si>
  <si>
    <t>MONZON VAL</t>
  </si>
  <si>
    <t>MARIA</t>
  </si>
  <si>
    <t>GUARA</t>
  </si>
  <si>
    <t>NURIA</t>
  </si>
  <si>
    <t>LANUZA FANZO</t>
  </si>
  <si>
    <t>ANA</t>
  </si>
  <si>
    <t>MANAUTA ROYO</t>
  </si>
  <si>
    <t>GARCIA CANO</t>
  </si>
  <si>
    <t>IZQUIERDO PROVINCIAL</t>
  </si>
  <si>
    <t>GUILLERMO</t>
  </si>
  <si>
    <t>IBON/TECNICELL</t>
  </si>
  <si>
    <t>SAZ BASANTE</t>
  </si>
  <si>
    <t>LUCIA</t>
  </si>
  <si>
    <t>BERNAL SOLIS</t>
  </si>
  <si>
    <t xml:space="preserve">ALARCON </t>
  </si>
  <si>
    <t>SAUL</t>
  </si>
  <si>
    <t>JOSE JAVIER</t>
  </si>
  <si>
    <t>DE MINGO GOMEZ</t>
  </si>
  <si>
    <t>JOSE MARIA</t>
  </si>
  <si>
    <t>ALCARAZ ROYO</t>
  </si>
  <si>
    <t>Mª PILAR</t>
  </si>
  <si>
    <t>VILLAR MARTINEZ</t>
  </si>
  <si>
    <t>JARA</t>
  </si>
  <si>
    <t>LOPEZ GOMEZ</t>
  </si>
  <si>
    <t xml:space="preserve">LOPEZ ARNAL </t>
  </si>
  <si>
    <t>CLAUDIA</t>
  </si>
  <si>
    <t>RAMO VALENCIA</t>
  </si>
  <si>
    <t>RUBEN</t>
  </si>
  <si>
    <t>DIANA</t>
  </si>
  <si>
    <t>TERESA</t>
  </si>
  <si>
    <t>ORTUBIA PAMORETA</t>
  </si>
  <si>
    <t>MUNIEL LUTRE</t>
  </si>
  <si>
    <t>ELENA</t>
  </si>
  <si>
    <t>GUILLEN</t>
  </si>
  <si>
    <t>NAYRA</t>
  </si>
  <si>
    <t>GARRAPINILLOS</t>
  </si>
  <si>
    <t>BERNAL BERNAL</t>
  </si>
  <si>
    <t>CHESUS</t>
  </si>
  <si>
    <t>RAMON CORED</t>
  </si>
  <si>
    <t>RAMON NASARRE</t>
  </si>
  <si>
    <t>URBEZ</t>
  </si>
  <si>
    <t>SANTABARBARA</t>
  </si>
  <si>
    <t>PAULA</t>
  </si>
  <si>
    <t>CARLOS VICENTE</t>
  </si>
  <si>
    <t>MARCOS</t>
  </si>
  <si>
    <t>JOSE MIGUEL</t>
  </si>
  <si>
    <t>MARIO</t>
  </si>
  <si>
    <t>MARTIN REBOLLO</t>
  </si>
  <si>
    <t xml:space="preserve">MARTIN TORRES </t>
  </si>
  <si>
    <t>TORRES LOZANO</t>
  </si>
  <si>
    <t>FERMIN</t>
  </si>
  <si>
    <t>TORRES CAMIN</t>
  </si>
  <si>
    <t>BLANCA</t>
  </si>
  <si>
    <t xml:space="preserve">IBON/ </t>
  </si>
  <si>
    <t>REYES</t>
  </si>
  <si>
    <t>ALBA</t>
  </si>
  <si>
    <t>VIÑALS</t>
  </si>
  <si>
    <t>RAUL</t>
  </si>
  <si>
    <t>CARDO TOMAS</t>
  </si>
  <si>
    <t>AGREDA SANCHO-ARROYO</t>
  </si>
  <si>
    <t>LOPEZ VILLACAMPA</t>
  </si>
  <si>
    <t xml:space="preserve"> AGUILAR </t>
  </si>
  <si>
    <t>PACO</t>
  </si>
  <si>
    <t>AGUILAR</t>
  </si>
  <si>
    <t>GARCIA FUENTES</t>
  </si>
  <si>
    <t>LOPEZ CAMESELLE</t>
  </si>
  <si>
    <t>FCO.JAVIER</t>
  </si>
  <si>
    <t>ROBRES FRANCO</t>
  </si>
  <si>
    <t>EZQUERRA</t>
  </si>
  <si>
    <t xml:space="preserve">JOSE  </t>
  </si>
  <si>
    <t>GARCIA FUERTES</t>
  </si>
  <si>
    <t>ALFONSO</t>
  </si>
  <si>
    <t>TABUENCA</t>
  </si>
  <si>
    <t>FLORENCIO</t>
  </si>
  <si>
    <t>JIMENEZ MARTINEZ</t>
  </si>
  <si>
    <t>SAN MIGUEL ECHEVERRIA</t>
  </si>
  <si>
    <t>LED LAHUERTA</t>
  </si>
  <si>
    <t>PEREZ REDRADO</t>
  </si>
  <si>
    <t>VELA DEL CERRO</t>
  </si>
  <si>
    <t>SARNAGO LORENTE</t>
  </si>
  <si>
    <t>SALVAT ASENSIO</t>
  </si>
  <si>
    <t>Juan MANUEL</t>
  </si>
  <si>
    <t xml:space="preserve">GREGORIO </t>
  </si>
  <si>
    <t>MARCUELLO GALLEGO</t>
  </si>
  <si>
    <t>IBÓN</t>
  </si>
  <si>
    <t>PEÑA GUARA</t>
  </si>
  <si>
    <t>CAU</t>
  </si>
  <si>
    <t>PENTAGRAMA</t>
  </si>
  <si>
    <t>ZALAGARDA</t>
  </si>
  <si>
    <t>BOMBEROS</t>
  </si>
  <si>
    <t>MAYENCOS</t>
  </si>
  <si>
    <t>CASTELSERÁS</t>
  </si>
  <si>
    <t>IBÓN/INDEP</t>
  </si>
  <si>
    <t>PEÑA GUARA/IND</t>
  </si>
  <si>
    <t xml:space="preserve">PEÑA GUARA </t>
  </si>
  <si>
    <t>CRON/INDEP</t>
  </si>
  <si>
    <t>IND/GUARA</t>
  </si>
  <si>
    <t>CHUSE</t>
  </si>
  <si>
    <t>FAM</t>
  </si>
  <si>
    <t>ELVIRA</t>
  </si>
  <si>
    <t xml:space="preserve">LUIS CASANOVA </t>
  </si>
  <si>
    <t>IBÓN/DESNIVEL</t>
  </si>
  <si>
    <t>BURGUETE PUYUELO</t>
  </si>
  <si>
    <t>LUMBIER CORTÉS</t>
  </si>
  <si>
    <t>CAGIDA TABOADA</t>
  </si>
  <si>
    <t>TOTAL</t>
  </si>
  <si>
    <t>ARA TESA</t>
  </si>
  <si>
    <t>RAMO MARTÍN</t>
  </si>
  <si>
    <t>RUBIO CARRASCO</t>
  </si>
  <si>
    <t xml:space="preserve">MIGUEL  </t>
  </si>
  <si>
    <t>LUCAS</t>
  </si>
  <si>
    <t>LOPEZ SARRIÓN</t>
  </si>
  <si>
    <t>GARCIA PAREDES</t>
  </si>
  <si>
    <t>JOSE ANTONIO</t>
  </si>
  <si>
    <t>TEJEDOR VILLA</t>
  </si>
  <si>
    <t>NALDA HIDALGO</t>
  </si>
  <si>
    <t>JESÚS</t>
  </si>
  <si>
    <t>PERPEN MARTÍNEZ</t>
  </si>
  <si>
    <t>DAROCA</t>
  </si>
  <si>
    <t>GALED</t>
  </si>
  <si>
    <t>CHORCHE</t>
  </si>
  <si>
    <t>LATASA BETES</t>
  </si>
  <si>
    <t>SALVADOR ALARES</t>
  </si>
  <si>
    <t>SANCHEZ MARQUINO</t>
  </si>
  <si>
    <t>ARRIVAS LARE</t>
  </si>
  <si>
    <t>RUPEREZ</t>
  </si>
  <si>
    <t>MIRALLES SEGARRA</t>
  </si>
  <si>
    <t>RAMÓN ZAMORÁN</t>
  </si>
  <si>
    <t>DE LA ASCENSIÓN VELA</t>
  </si>
  <si>
    <t>LUIS MIGUEL</t>
  </si>
  <si>
    <t>DIEGO ESTÉBANEZ</t>
  </si>
  <si>
    <t>JOSÉ</t>
  </si>
  <si>
    <t>BORREGERO BRAVO</t>
  </si>
  <si>
    <t>FERNÁNDEZ MURCIA</t>
  </si>
  <si>
    <t>ARTURO</t>
  </si>
  <si>
    <t>UTRILLA MORLANS</t>
  </si>
  <si>
    <t>LACAMARA GONZÁLEZ</t>
  </si>
  <si>
    <t>OILVEROS CORTÉS</t>
  </si>
  <si>
    <t>EDO ARIÑO</t>
  </si>
  <si>
    <t>RAÚL</t>
  </si>
  <si>
    <t>MAS MATAS</t>
  </si>
  <si>
    <t>RUPEREZ SERRANO</t>
  </si>
  <si>
    <t>IVÁN</t>
  </si>
  <si>
    <t>ARRIBAS LARA</t>
  </si>
  <si>
    <t>FERNÁNDEZ QUEROL</t>
  </si>
  <si>
    <t>SANTANDER YAGÜE</t>
  </si>
  <si>
    <t>LEGIDO PARACUELLOS</t>
  </si>
  <si>
    <t>BALTASAR</t>
  </si>
  <si>
    <t>PLUMED MARTÍNEZ</t>
  </si>
  <si>
    <t>FERRER VILLUENDAS</t>
  </si>
  <si>
    <t>TEMPRADO</t>
  </si>
  <si>
    <t>LÓPEZ</t>
  </si>
  <si>
    <t>ALARCON ARANDA</t>
  </si>
  <si>
    <t>MIGUEL SALCEDO</t>
  </si>
  <si>
    <t>GRANADA BURGOS</t>
  </si>
  <si>
    <t>LAURA</t>
  </si>
  <si>
    <t>HIDALGO</t>
  </si>
  <si>
    <t>ALONSO GÓMEZ</t>
  </si>
  <si>
    <t>BERNAL SOLÍS</t>
  </si>
  <si>
    <t>JOSÉ JAVIER</t>
  </si>
  <si>
    <t>DE MINGO GÓMEZ</t>
  </si>
  <si>
    <t>ALARCÓN GRACÍA</t>
  </si>
  <si>
    <t>SAÚL</t>
  </si>
  <si>
    <t>MARÍN SEBASTIÁN</t>
  </si>
  <si>
    <t>ROSA</t>
  </si>
  <si>
    <t>CASABONA LABORDA</t>
  </si>
  <si>
    <t>Mª ANGELES</t>
  </si>
  <si>
    <t>GRACIA JULIÁN</t>
  </si>
  <si>
    <t>GRACIA</t>
  </si>
  <si>
    <t xml:space="preserve">GRACIA  </t>
  </si>
  <si>
    <t>BRUIS</t>
  </si>
  <si>
    <t>LATRE NAVARRO</t>
  </si>
  <si>
    <t>SOLEDAD</t>
  </si>
  <si>
    <t>GIL DOLZ</t>
  </si>
  <si>
    <t>ANA ESTER</t>
  </si>
  <si>
    <t>NAVARRO JULI</t>
  </si>
  <si>
    <t>BEGOÑA</t>
  </si>
  <si>
    <t>PUIG TORRABELLAS</t>
  </si>
  <si>
    <t>LOURDES</t>
  </si>
  <si>
    <t>JIMENEZ DE MUÑANA</t>
  </si>
  <si>
    <t>CAMEO CEBRIÁN</t>
  </si>
  <si>
    <t>CONCHA</t>
  </si>
  <si>
    <t>IZARBE</t>
  </si>
  <si>
    <t>TRICAS CAMEO</t>
  </si>
  <si>
    <t>CERRO TORRICO</t>
  </si>
  <si>
    <t>CERRO BADURAS</t>
  </si>
  <si>
    <t>HERNANDEZ SANTANA</t>
  </si>
  <si>
    <t xml:space="preserve">DA SILVA </t>
  </si>
  <si>
    <t>CATARINA</t>
  </si>
  <si>
    <t>Jose Ramon</t>
  </si>
  <si>
    <t>PITARCH VARGAS</t>
  </si>
  <si>
    <t>FERNANDEZ LOPEZ MONIS</t>
  </si>
  <si>
    <t>MOYA MONTOLIO</t>
  </si>
  <si>
    <t>ADCON</t>
  </si>
  <si>
    <t>IRACHE LACABRERA</t>
  </si>
  <si>
    <t>CAMACHO PARRENO</t>
  </si>
  <si>
    <t>TONI</t>
  </si>
  <si>
    <t>COC</t>
  </si>
  <si>
    <t>PEPE</t>
  </si>
  <si>
    <t>HERNANDEZ BUJES</t>
  </si>
  <si>
    <t>FERNÁNDEZ CORTÉS</t>
  </si>
  <si>
    <t>LACUEVA ARTAL</t>
  </si>
  <si>
    <t>BATALLER MILLÁN</t>
  </si>
  <si>
    <t>ISIDRO</t>
  </si>
  <si>
    <t>CC GARRAPINILLOS</t>
  </si>
  <si>
    <t>ESCOBEDO NAVARRO</t>
  </si>
  <si>
    <t>PAZ</t>
  </si>
  <si>
    <t>JOEP</t>
  </si>
  <si>
    <t>JURADO ROMERO</t>
  </si>
  <si>
    <t>JURADO CORBERA</t>
  </si>
  <si>
    <t>HERNÁNDEZ VILLALVA</t>
  </si>
  <si>
    <t>Mª JOSÉ</t>
  </si>
  <si>
    <t>BOSQUED</t>
  </si>
  <si>
    <t>RUIZ FERNÁNDEZ</t>
  </si>
  <si>
    <t>BEATRIZ</t>
  </si>
  <si>
    <t>ARIÑO PELEGRÍN</t>
  </si>
  <si>
    <t>MAISTERRA LAFUENTE</t>
  </si>
  <si>
    <t>MEDINA ZARZUELA</t>
  </si>
  <si>
    <t>ADRIAN</t>
  </si>
  <si>
    <t>IZQUIERDO OBÓN</t>
  </si>
  <si>
    <t>PROVINCIAL BLASCO</t>
  </si>
  <si>
    <t>GLORIA</t>
  </si>
  <si>
    <t>MERCEDES</t>
  </si>
  <si>
    <t>COSCULLUELA CAMPO</t>
  </si>
  <si>
    <t>SOBRARBE</t>
  </si>
  <si>
    <t>GARCIA LOPEZ</t>
  </si>
  <si>
    <t>MONREAL</t>
  </si>
  <si>
    <t>BERGUA SANCHEZ</t>
  </si>
  <si>
    <t>CHELIZ</t>
  </si>
  <si>
    <t>PORTILLO VAZQUEZ</t>
  </si>
  <si>
    <t>GARCIA PEREZ</t>
  </si>
  <si>
    <t>JULIAN</t>
  </si>
  <si>
    <t>Peña Guara</t>
  </si>
  <si>
    <t>DOMEQUE CLAVER</t>
  </si>
  <si>
    <t>TRESACO VIDALLER</t>
  </si>
  <si>
    <t>LANUZA FANLO</t>
  </si>
  <si>
    <t>FUENTES</t>
  </si>
  <si>
    <t>ISRAEL</t>
  </si>
  <si>
    <t>INDEP-IBÓN</t>
  </si>
  <si>
    <t>LIEBANA</t>
  </si>
  <si>
    <t>IBÓN-CALATAY</t>
  </si>
  <si>
    <t>SALABARDAS</t>
  </si>
  <si>
    <t>JIMENEZ</t>
  </si>
  <si>
    <t>DORADO</t>
  </si>
  <si>
    <t>PARMENTIER</t>
  </si>
  <si>
    <t>ISABEL</t>
  </si>
  <si>
    <t>LATORRE</t>
  </si>
  <si>
    <t>BATALLER</t>
  </si>
  <si>
    <t>VANESSA</t>
  </si>
  <si>
    <t>SIERRA</t>
  </si>
  <si>
    <t>ARAGUAS</t>
  </si>
  <si>
    <t xml:space="preserve">HERNANDEZ SANTANA, </t>
  </si>
  <si>
    <t>DA SILVA</t>
  </si>
  <si>
    <t>CATALINA</t>
  </si>
  <si>
    <t>MAP</t>
  </si>
  <si>
    <t>RAMON</t>
  </si>
  <si>
    <t>BERDALA</t>
  </si>
  <si>
    <t>ARNER</t>
  </si>
  <si>
    <t>JOSEFINA</t>
  </si>
  <si>
    <t>CRISTINA</t>
  </si>
  <si>
    <t>MARIN</t>
  </si>
  <si>
    <t>PUEYO</t>
  </si>
  <si>
    <t>MAP-Peña Guara</t>
  </si>
  <si>
    <t>COSCULLUELA</t>
  </si>
  <si>
    <t>JUAN MANUEL</t>
  </si>
  <si>
    <t>DELGADO</t>
  </si>
  <si>
    <t>JOSE ANGEL</t>
  </si>
  <si>
    <t>MIL</t>
  </si>
  <si>
    <t>OSTA</t>
  </si>
  <si>
    <t>LOPEZ</t>
  </si>
  <si>
    <t xml:space="preserve">BURGUETE  </t>
  </si>
  <si>
    <t>PASCUAL FRANCO</t>
  </si>
  <si>
    <t>CHEMA</t>
  </si>
  <si>
    <t>ORTEGA BELLE</t>
  </si>
  <si>
    <t>CASTAN ALASTRUEY</t>
  </si>
  <si>
    <t>ROBA FONTAN</t>
  </si>
  <si>
    <t>VILLAZALA</t>
  </si>
  <si>
    <t>FILLAT FUENTES</t>
  </si>
  <si>
    <t>MACHANCOSE FUSTER</t>
  </si>
  <si>
    <t>PLAZA LOMILLOS</t>
  </si>
  <si>
    <t>SERGIO</t>
  </si>
  <si>
    <t>PITAR VARGAS</t>
  </si>
  <si>
    <t>ALBALAT CELADES</t>
  </si>
  <si>
    <t>JUAN AGUSTIN</t>
  </si>
  <si>
    <t>CUCALON IRACHE</t>
  </si>
  <si>
    <t>SENEN</t>
  </si>
  <si>
    <t>CIRAC CARRION</t>
  </si>
  <si>
    <t xml:space="preserve">MARCOS </t>
  </si>
  <si>
    <t>SALVADOR BARELLAS</t>
  </si>
  <si>
    <t>MIREN</t>
  </si>
  <si>
    <t>ANDUEZA ARINA</t>
  </si>
  <si>
    <t>NAIRA</t>
  </si>
  <si>
    <t>CC. GARRAPINILLOS</t>
  </si>
  <si>
    <t>HERNANDEZ QUIRANTE,</t>
  </si>
  <si>
    <t>CERDAN CIRAC</t>
  </si>
  <si>
    <t>ROSENDO</t>
  </si>
  <si>
    <t>RAMON ZAMBORAIN</t>
  </si>
  <si>
    <t>BERICAT GARCIA</t>
  </si>
  <si>
    <t>BLASCO PEREZ</t>
  </si>
  <si>
    <t>FCO. JOSE</t>
  </si>
  <si>
    <t>ALLUEVA CAMPOS</t>
  </si>
  <si>
    <t>MATEO HERREROS</t>
  </si>
  <si>
    <t>BORREGUERO</t>
  </si>
  <si>
    <t>ANGEL CARLOS</t>
  </si>
  <si>
    <t>ESPES</t>
  </si>
  <si>
    <t>FORNER MASDEU</t>
  </si>
  <si>
    <t>ABRIL PARDO</t>
  </si>
  <si>
    <t>ALONSO LETE</t>
  </si>
  <si>
    <t>JUAN LUIS</t>
  </si>
  <si>
    <t>AGORRETA SANZ</t>
  </si>
  <si>
    <t>PAMPLONA GUIRAL</t>
  </si>
  <si>
    <t>BORJA</t>
  </si>
  <si>
    <t>SANCHEZ LANUZA</t>
  </si>
  <si>
    <t>MUÑOZ MARTIN</t>
  </si>
  <si>
    <t>ALEJANDRO</t>
  </si>
  <si>
    <t>LAFAJA TOMAS</t>
  </si>
  <si>
    <t>BLASCO GÓMEZ</t>
  </si>
  <si>
    <t xml:space="preserve">errores y aclaraciones a </t>
  </si>
  <si>
    <t>ibonbici@yahoo.es</t>
  </si>
  <si>
    <t>ALASTRUEY BENEDÉ</t>
  </si>
  <si>
    <t>GABASA LASHERAS</t>
  </si>
  <si>
    <t>DOMEQUE</t>
  </si>
  <si>
    <t>VIÑALS YÚFERA</t>
  </si>
  <si>
    <t>LÓPEZ BARDAJÍ</t>
  </si>
  <si>
    <t>Martínez García</t>
  </si>
  <si>
    <t>Isidoro</t>
  </si>
  <si>
    <t>Lafarga Ayerbe</t>
  </si>
  <si>
    <t>Baigorri García</t>
  </si>
  <si>
    <t>José</t>
  </si>
  <si>
    <t>CC TARAZONA</t>
  </si>
  <si>
    <t>VIEL GARCÍA</t>
  </si>
  <si>
    <t>Marín Sebastián</t>
  </si>
  <si>
    <t>Rosa</t>
  </si>
  <si>
    <t>Pascual Kuetich</t>
  </si>
  <si>
    <t>Edgar</t>
  </si>
  <si>
    <t>Labarta Gracia</t>
  </si>
  <si>
    <t>Israel</t>
  </si>
  <si>
    <t>Millán Clamon</t>
  </si>
  <si>
    <t>Arancha</t>
  </si>
  <si>
    <t>Serrano Martínez</t>
  </si>
  <si>
    <t>MAIREN PÉREZ</t>
  </si>
  <si>
    <t>Cacho Viamonte</t>
  </si>
  <si>
    <t>Rubén</t>
  </si>
  <si>
    <t>Val Baños</t>
  </si>
  <si>
    <t>Juan</t>
  </si>
  <si>
    <t>Alonso Pérez</t>
  </si>
  <si>
    <t>Ruiz Ramirez</t>
  </si>
  <si>
    <t>Ramses</t>
  </si>
  <si>
    <t>San Miguel Echeverría</t>
  </si>
  <si>
    <t>Jesús</t>
  </si>
  <si>
    <t>J. Ignacio</t>
  </si>
  <si>
    <t>Martínez Serrano</t>
  </si>
  <si>
    <t>Jiménez Sángalo</t>
  </si>
  <si>
    <t>Teo</t>
  </si>
  <si>
    <t>Colungo Jarauta</t>
  </si>
  <si>
    <t>Raquel</t>
  </si>
  <si>
    <t>NOVALLAS</t>
  </si>
  <si>
    <t>AITOR</t>
  </si>
  <si>
    <t>Marco Bueno</t>
  </si>
  <si>
    <t>Ruth</t>
  </si>
  <si>
    <t>Frías Melero</t>
  </si>
  <si>
    <t>Albano</t>
  </si>
  <si>
    <t>Gutierrez Garrido</t>
  </si>
  <si>
    <t>Castejón</t>
  </si>
  <si>
    <t>Murillo Molinero</t>
  </si>
  <si>
    <t>Fco. J.</t>
  </si>
  <si>
    <t>Lapuente Cintora</t>
  </si>
  <si>
    <t>Lapuente Calvo</t>
  </si>
  <si>
    <t>Vázquez Lahera</t>
  </si>
  <si>
    <t>Jose Juan</t>
  </si>
  <si>
    <t>Pardo Laborda</t>
  </si>
  <si>
    <t>Ana Isabel</t>
  </si>
  <si>
    <t>Carbonell Pascual</t>
  </si>
  <si>
    <t>Yolanda</t>
  </si>
  <si>
    <t>Laborda Carvillo</t>
  </si>
  <si>
    <t>Iván</t>
  </si>
  <si>
    <t>Jiménez Jiménez</t>
  </si>
  <si>
    <t>Asunción</t>
  </si>
  <si>
    <t>Vázquez Muñoz</t>
  </si>
  <si>
    <t>María</t>
  </si>
  <si>
    <t>Vázquez Pardo</t>
  </si>
  <si>
    <t>Vazquez Pardo</t>
  </si>
  <si>
    <t>Iker</t>
  </si>
  <si>
    <t>Laborda Carbonell</t>
  </si>
  <si>
    <t>Daniel</t>
  </si>
  <si>
    <t>Erik</t>
  </si>
  <si>
    <t>Juárez Pardo</t>
  </si>
  <si>
    <t>Alex</t>
  </si>
  <si>
    <t>Pardo Jiménez</t>
  </si>
  <si>
    <t>Hugo</t>
  </si>
  <si>
    <t>MALON</t>
  </si>
  <si>
    <t>LUIS CASANOVA</t>
  </si>
  <si>
    <t>GASION</t>
  </si>
  <si>
    <t>MARÍN CALVO</t>
  </si>
  <si>
    <t>GARCIA</t>
  </si>
  <si>
    <t>LABARTA GRACIA</t>
  </si>
  <si>
    <t>GARCÍA JIMENEZ</t>
  </si>
  <si>
    <t>PACUAL COKTY</t>
  </si>
  <si>
    <t>EDGAR</t>
  </si>
  <si>
    <t>CÉSAR</t>
  </si>
  <si>
    <t xml:space="preserve">ALLUEVA MARTÍN </t>
  </si>
  <si>
    <t>HÉCTOR</t>
  </si>
  <si>
    <t>MUÑOZ ALLUEVA</t>
  </si>
  <si>
    <t>DE LA ASCENCIÓN SERRANO</t>
  </si>
  <si>
    <t>GALINDO</t>
  </si>
  <si>
    <t>GÓMEZ</t>
  </si>
  <si>
    <t>STA. EULALIA</t>
  </si>
  <si>
    <t>JULIO CÉSAR</t>
  </si>
  <si>
    <t>CHABIER</t>
  </si>
  <si>
    <t>BERNAL SIMÓN</t>
  </si>
  <si>
    <t>LORIEN</t>
  </si>
  <si>
    <t>IGUÁZEL</t>
  </si>
  <si>
    <t xml:space="preserve">BERNAL BANDRÉS </t>
  </si>
  <si>
    <t>BANDRÉS GOLDÁRAZ</t>
  </si>
  <si>
    <t>BRAVO HERREROS</t>
  </si>
  <si>
    <t>FUERTES SEBASTIÁN</t>
  </si>
  <si>
    <t>MARILUZ</t>
  </si>
  <si>
    <t>ARRESE REVUELTO</t>
  </si>
  <si>
    <t>CODAN</t>
  </si>
  <si>
    <t xml:space="preserve">OREA PARIS </t>
  </si>
  <si>
    <t>JIMENEZ CLEMENTE</t>
  </si>
  <si>
    <t>TOTAL S/7</t>
  </si>
  <si>
    <t>ARISTU MARTINEZ</t>
  </si>
  <si>
    <t>VIRGINIA</t>
  </si>
  <si>
    <t>DEP NAVARRA</t>
  </si>
  <si>
    <t>USON BASTARÁS</t>
  </si>
  <si>
    <t>PUEYO SERRANO</t>
  </si>
  <si>
    <t>GUILLEN GOMEZ</t>
  </si>
  <si>
    <t>VIEJO MONGE</t>
  </si>
  <si>
    <t>ISMAEL</t>
  </si>
  <si>
    <t>RUIZ CHUECA</t>
  </si>
  <si>
    <t>DEL RIO MALLAY</t>
  </si>
  <si>
    <t>BLANCO CARNICER</t>
  </si>
  <si>
    <t>CRISTHIAN</t>
  </si>
  <si>
    <t>VELA</t>
  </si>
  <si>
    <t>BAIGORRI</t>
  </si>
  <si>
    <t>VERA</t>
  </si>
  <si>
    <t>SESMA</t>
  </si>
  <si>
    <t>CASCANTE</t>
  </si>
  <si>
    <t>SANGÜESA</t>
  </si>
  <si>
    <t>FERNANDEZ</t>
  </si>
  <si>
    <t>JOSE IGNACIO</t>
  </si>
  <si>
    <t>GURREA</t>
  </si>
  <si>
    <t>VAL</t>
  </si>
  <si>
    <t>GREGORIO</t>
  </si>
  <si>
    <t>CRUZ</t>
  </si>
  <si>
    <t>ABENIA</t>
  </si>
  <si>
    <t>LUIS ANGEL</t>
  </si>
  <si>
    <t>FALCON</t>
  </si>
  <si>
    <t>LASHERAS</t>
  </si>
  <si>
    <t>ARANCHA</t>
  </si>
  <si>
    <t>MARTON</t>
  </si>
  <si>
    <t>IZQUIERDO</t>
  </si>
  <si>
    <t>BARCELONA</t>
  </si>
  <si>
    <t>MIX-FE</t>
  </si>
  <si>
    <t>FRIAS</t>
  </si>
  <si>
    <t>GUTIERREZ</t>
  </si>
  <si>
    <t>PATORRILLO</t>
  </si>
  <si>
    <t>MIRAMON</t>
  </si>
  <si>
    <t>SANZ</t>
  </si>
  <si>
    <t>BROCATE</t>
  </si>
  <si>
    <t>BARRERA</t>
  </si>
  <si>
    <t>GONZALVO</t>
  </si>
  <si>
    <t>MANGAS</t>
  </si>
  <si>
    <t>LAZARO</t>
  </si>
  <si>
    <t>MEDINA</t>
  </si>
  <si>
    <t>ASIER</t>
  </si>
  <si>
    <t>LIZARBE</t>
  </si>
  <si>
    <t>SARA</t>
  </si>
  <si>
    <t>FALCES</t>
  </si>
  <si>
    <t>M CARMEN</t>
  </si>
  <si>
    <t>GAIKA</t>
  </si>
  <si>
    <t>GOMEZ</t>
  </si>
  <si>
    <t>REDRADO</t>
  </si>
  <si>
    <t>YASMINA</t>
  </si>
  <si>
    <t>GARCES</t>
  </si>
  <si>
    <t>NEREA</t>
  </si>
  <si>
    <t>DE LA MERCED</t>
  </si>
  <si>
    <t>MARTINEZ</t>
  </si>
  <si>
    <t>PILAR</t>
  </si>
  <si>
    <t>AITANA</t>
  </si>
  <si>
    <t>PEREZ</t>
  </si>
  <si>
    <t>SUSANA</t>
  </si>
  <si>
    <t>ORGANIZADOR CARRERA</t>
  </si>
  <si>
    <t>CARRERA NO PUNTUABLE</t>
  </si>
  <si>
    <t>JUVEN</t>
  </si>
  <si>
    <t>MIGUEL LAMANA</t>
  </si>
  <si>
    <t>MIGUEL LABORDA</t>
  </si>
  <si>
    <t>TOLL CLOS</t>
  </si>
  <si>
    <t>Aventur</t>
  </si>
  <si>
    <t>Albertos Rubio</t>
  </si>
  <si>
    <t>Fuster Mur</t>
  </si>
  <si>
    <t>Alejandro</t>
  </si>
  <si>
    <t>Barrera Tello</t>
  </si>
  <si>
    <t>Selga San Jose</t>
  </si>
  <si>
    <t>Josep</t>
  </si>
  <si>
    <t>Uevic-o</t>
  </si>
  <si>
    <t>Baigorri Ruiz</t>
  </si>
  <si>
    <t>Faci Elipe</t>
  </si>
  <si>
    <t>Club Cicli</t>
  </si>
  <si>
    <t>Langarita Adiego</t>
  </si>
  <si>
    <t>Cantin Galindo</t>
  </si>
  <si>
    <t>Abraham</t>
  </si>
  <si>
    <t>Gracia Abadía</t>
  </si>
  <si>
    <t>César</t>
  </si>
  <si>
    <t>González Fernández</t>
  </si>
  <si>
    <t>Ciria Blasco</t>
  </si>
  <si>
    <t>Fernández Murúa</t>
  </si>
  <si>
    <t>Garcia Sebastian</t>
  </si>
  <si>
    <t>G.m. San J</t>
  </si>
  <si>
    <t>Lopez Mañas</t>
  </si>
  <si>
    <t>Barrio Canive</t>
  </si>
  <si>
    <t>Tomas</t>
  </si>
  <si>
    <t>Fleta Legua</t>
  </si>
  <si>
    <t>Gregorio Cruz</t>
  </si>
  <si>
    <t>Vialidad</t>
  </si>
  <si>
    <t>Lopez Lorda</t>
  </si>
  <si>
    <t>Laura</t>
  </si>
  <si>
    <t>Orodea Rodriguez</t>
  </si>
  <si>
    <t>Marin Sebastian</t>
  </si>
  <si>
    <t>Guillen Soro</t>
  </si>
  <si>
    <t>Orea París</t>
  </si>
  <si>
    <t>Torres Calvo</t>
  </si>
  <si>
    <t>Francisco Javier</t>
  </si>
  <si>
    <t>Bericat Garcia</t>
  </si>
  <si>
    <t>Ramon Zamboraín</t>
  </si>
  <si>
    <t>Eduardo</t>
  </si>
  <si>
    <t>Alcaraz Royo</t>
  </si>
  <si>
    <t>Maria Pilar</t>
  </si>
  <si>
    <t>Bello Esclarin</t>
  </si>
  <si>
    <t>Gómez Lorite</t>
  </si>
  <si>
    <t>Juan José</t>
  </si>
  <si>
    <t>Silveira Morante</t>
  </si>
  <si>
    <t>Anabel</t>
  </si>
  <si>
    <t>Sipan Bravo</t>
  </si>
  <si>
    <t>Carmen</t>
  </si>
  <si>
    <t>Agustin Garcia</t>
  </si>
  <si>
    <t>Ubico Galindo</t>
  </si>
  <si>
    <t>Ubico Otin</t>
  </si>
  <si>
    <t>Roche</t>
  </si>
  <si>
    <t>Noe</t>
  </si>
  <si>
    <t>Adrián</t>
  </si>
  <si>
    <t>Cañas Aparicio</t>
  </si>
  <si>
    <t>Maria</t>
  </si>
  <si>
    <t>Bandrés Goldáraz</t>
  </si>
  <si>
    <t>Marian</t>
  </si>
  <si>
    <t>Perez Millan</t>
  </si>
  <si>
    <t>Ismael</t>
  </si>
  <si>
    <t>Perez Gisbert</t>
  </si>
  <si>
    <t>Escartin</t>
  </si>
  <si>
    <t>Espierrez</t>
  </si>
  <si>
    <t>Toquero Claver</t>
  </si>
  <si>
    <t>Toquero Laguna</t>
  </si>
  <si>
    <t>Lorés Aznar</t>
  </si>
  <si>
    <t>Lorés Campo</t>
  </si>
  <si>
    <t>Acher</t>
  </si>
  <si>
    <t>Sevil Orille</t>
  </si>
  <si>
    <t>Sevil Martín</t>
  </si>
  <si>
    <t>Izarbe</t>
  </si>
  <si>
    <t>Ramón Cored</t>
  </si>
  <si>
    <t>Ramón Carranza</t>
  </si>
  <si>
    <t>Diego</t>
  </si>
  <si>
    <t>Garzo Esperanza</t>
  </si>
  <si>
    <t>Miguel Angel</t>
  </si>
  <si>
    <t>Garzo Sanagustin</t>
  </si>
  <si>
    <t>Bailo Ferrando</t>
  </si>
  <si>
    <t>Bailo Anzano</t>
  </si>
  <si>
    <t>Inma</t>
  </si>
  <si>
    <t>Torrecilla Arasanz</t>
  </si>
  <si>
    <t>Torrecilla Ramírez</t>
  </si>
  <si>
    <t>Brun</t>
  </si>
  <si>
    <t>Bati</t>
  </si>
  <si>
    <t>Nico</t>
  </si>
  <si>
    <t>Arbonés Cobos</t>
  </si>
  <si>
    <t>Mª Concepción</t>
  </si>
  <si>
    <t>Arbonés Álvarez</t>
  </si>
  <si>
    <t>Yolanda José</t>
  </si>
  <si>
    <t>Álvarez Rojo</t>
  </si>
  <si>
    <t>Pablo</t>
  </si>
  <si>
    <t>Helena</t>
  </si>
  <si>
    <t>Puyuelo Sierra</t>
  </si>
  <si>
    <t>Andrés</t>
  </si>
  <si>
    <t>Puyuelo Nadal</t>
  </si>
  <si>
    <t>Lorién/francho</t>
  </si>
  <si>
    <t>Garcia Bello</t>
  </si>
  <si>
    <t>Enol</t>
  </si>
  <si>
    <t>Garcia Dominguez</t>
  </si>
  <si>
    <t>Ariño  Pelegrin</t>
  </si>
  <si>
    <t>Ariño  Seron</t>
  </si>
  <si>
    <t>Joaquin Angel</t>
  </si>
  <si>
    <t>SUBC</t>
  </si>
  <si>
    <t>TROFEOS</t>
  </si>
  <si>
    <t>1º FAMILIAR</t>
  </si>
  <si>
    <t>1º INICIACIÓN</t>
  </si>
  <si>
    <t>2º FAMILIAR</t>
  </si>
  <si>
    <t>3º FAMILIAR</t>
  </si>
  <si>
    <t>3º INICIACIÓN</t>
  </si>
  <si>
    <t>2º INICIACIÓN</t>
  </si>
  <si>
    <t>1º VETERANOS</t>
  </si>
  <si>
    <t>2º VETERANOS</t>
  </si>
  <si>
    <t>3º VETERANOS</t>
  </si>
  <si>
    <t>1º JUVENIL</t>
  </si>
  <si>
    <t>2º JUVENIL</t>
  </si>
  <si>
    <t>1º POPULAR</t>
  </si>
  <si>
    <t>2º POPULAR</t>
  </si>
  <si>
    <t>3º POPULAR</t>
  </si>
  <si>
    <t>1ª MIXTA-FEMENINA</t>
  </si>
  <si>
    <t>2ª MIXTA-FEMENINA</t>
  </si>
  <si>
    <t>3ª MIXTA-FEMENINA</t>
  </si>
  <si>
    <t>MONTALBOS MAGALLON</t>
  </si>
  <si>
    <t>GOTOR BUENO</t>
  </si>
  <si>
    <t>MARIFE</t>
  </si>
  <si>
    <t xml:space="preserve">ERNESTO </t>
  </si>
  <si>
    <t>BONACHELA FERNANDO</t>
  </si>
  <si>
    <t xml:space="preserve">JOSE </t>
  </si>
  <si>
    <t>GONZALO</t>
  </si>
  <si>
    <t xml:space="preserve">MANOLO </t>
  </si>
  <si>
    <t>SANCHEZ BARRICARTE</t>
  </si>
  <si>
    <t xml:space="preserve">JESUS </t>
  </si>
  <si>
    <t xml:space="preserve">ALEJANDRO </t>
  </si>
  <si>
    <t>GIMENEZ</t>
  </si>
  <si>
    <t xml:space="preserve">LUCAS </t>
  </si>
  <si>
    <t>BOROBIO</t>
  </si>
  <si>
    <t xml:space="preserve">RAUL </t>
  </si>
  <si>
    <t>ROCHE ALBERO</t>
  </si>
  <si>
    <t xml:space="preserve">ADRIAN </t>
  </si>
  <si>
    <t xml:space="preserve">NOE </t>
  </si>
  <si>
    <t xml:space="preserve">OSCAR </t>
  </si>
  <si>
    <t xml:space="preserve">SERGIO </t>
  </si>
  <si>
    <t>TORTAJADA</t>
  </si>
  <si>
    <t xml:space="preserve">FERNANDO </t>
  </si>
  <si>
    <t>LUCIA YUSTE</t>
  </si>
  <si>
    <t xml:space="preserve">ANDRES </t>
  </si>
  <si>
    <t>CAMON</t>
  </si>
  <si>
    <t xml:space="preserve">AGUSTIN </t>
  </si>
  <si>
    <t xml:space="preserve">JAVIER </t>
  </si>
  <si>
    <t xml:space="preserve">DAVID </t>
  </si>
  <si>
    <t>IBÓN/TARAZONA</t>
  </si>
  <si>
    <t xml:space="preserve">JOSE M </t>
  </si>
  <si>
    <t>CASTAN</t>
  </si>
  <si>
    <t xml:space="preserve">JOSE J </t>
  </si>
  <si>
    <t xml:space="preserve">ARTURO </t>
  </si>
  <si>
    <t xml:space="preserve">PAZ </t>
  </si>
  <si>
    <t>AGUSTIN</t>
  </si>
  <si>
    <t xml:space="preserve">MARI C </t>
  </si>
  <si>
    <t>CIPAL</t>
  </si>
  <si>
    <t xml:space="preserve">CARMEN </t>
  </si>
  <si>
    <t>SORIANO</t>
  </si>
  <si>
    <t xml:space="preserve">LILIAN </t>
  </si>
  <si>
    <t>LAGUARTA</t>
  </si>
  <si>
    <t xml:space="preserve">ALFREDO </t>
  </si>
  <si>
    <t>USON</t>
  </si>
  <si>
    <t xml:space="preserve">JOSE LUIS </t>
  </si>
  <si>
    <t>SALVADOR</t>
  </si>
  <si>
    <t xml:space="preserve">ROSABEL </t>
  </si>
  <si>
    <t>IBÓN/INDEPEND</t>
  </si>
  <si>
    <t xml:space="preserve">HECTOR </t>
  </si>
  <si>
    <t>BLANES</t>
  </si>
  <si>
    <t xml:space="preserve">ANGEL </t>
  </si>
  <si>
    <t xml:space="preserve">ROBERTO </t>
  </si>
  <si>
    <t xml:space="preserve"> BITRIAN</t>
  </si>
  <si>
    <t>CASTELAR</t>
  </si>
  <si>
    <t>ARIÑO</t>
  </si>
  <si>
    <t xml:space="preserve">JOAQUIN </t>
  </si>
  <si>
    <t xml:space="preserve">EDUARDO </t>
  </si>
  <si>
    <t>LÁZARO</t>
  </si>
  <si>
    <t xml:space="preserve">ISMAEL </t>
  </si>
  <si>
    <t>RIPOLLES</t>
  </si>
  <si>
    <t>PARDOS LOPEZ</t>
  </si>
  <si>
    <t xml:space="preserve">JUAN </t>
  </si>
  <si>
    <t>PARDOS BARRA</t>
  </si>
  <si>
    <t xml:space="preserve">JOSE MARIA </t>
  </si>
  <si>
    <t xml:space="preserve">MANUEL </t>
  </si>
  <si>
    <t xml:space="preserve">FRANCISCO </t>
  </si>
  <si>
    <t>MORENO</t>
  </si>
  <si>
    <t xml:space="preserve">MIGUEL A. </t>
  </si>
  <si>
    <t>PARDOS</t>
  </si>
  <si>
    <t>CALVO</t>
  </si>
  <si>
    <t xml:space="preserve">SUSANA </t>
  </si>
  <si>
    <t>LAHUERTA</t>
  </si>
  <si>
    <t xml:space="preserve">BALDESCA </t>
  </si>
  <si>
    <t>HERRANZ</t>
  </si>
  <si>
    <t xml:space="preserve">ALVARO </t>
  </si>
  <si>
    <t>PLUMED</t>
  </si>
  <si>
    <t>Marín Chaves</t>
  </si>
  <si>
    <t xml:space="preserve">Cristina </t>
  </si>
  <si>
    <t>Casabona Marín</t>
  </si>
  <si>
    <t xml:space="preserve">Daniel </t>
  </si>
  <si>
    <t>CASTELLAT</t>
  </si>
  <si>
    <t>PIEDRAFITA</t>
  </si>
  <si>
    <t xml:space="preserve">PILAR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</si>
</sst>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h]:mm:ss;@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0.00000000000000000000"/>
    <numFmt numFmtId="192" formatCode="0.000000000000000000000"/>
    <numFmt numFmtId="193" formatCode="0.0000000000000000000000"/>
    <numFmt numFmtId="194" formatCode="0.00000000000000000000000"/>
    <numFmt numFmtId="195" formatCode="h:mm:ss;@"/>
    <numFmt numFmtId="196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15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1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 hidden="1" locked="0"/>
    </xf>
    <xf numFmtId="0" fontId="3" fillId="0" borderId="0" xfId="15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1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onbici@yahoo.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onbici@yahoo.e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bonbici@yahoo.e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bonbici@yahoo.e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bonbici@yahoo.e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bonbici@yahoo.es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8"/>
  <sheetViews>
    <sheetView tabSelected="1" workbookViewId="0" topLeftCell="A1">
      <selection activeCell="B32" sqref="B32"/>
    </sheetView>
  </sheetViews>
  <sheetFormatPr defaultColWidth="11.421875" defaultRowHeight="12.75"/>
  <cols>
    <col min="1" max="1" width="4.140625" style="0" customWidth="1"/>
    <col min="2" max="2" width="25.57421875" style="0" customWidth="1"/>
    <col min="3" max="3" width="14.57421875" style="0" customWidth="1"/>
    <col min="4" max="4" width="12.7109375" style="5" hidden="1" customWidth="1"/>
    <col min="5" max="5" width="9.57421875" style="5" hidden="1" customWidth="1"/>
    <col min="6" max="6" width="12.8515625" style="5" customWidth="1"/>
    <col min="7" max="7" width="6.7109375" style="0" bestFit="1" customWidth="1"/>
    <col min="8" max="8" width="6.140625" style="0" bestFit="1" customWidth="1"/>
    <col min="9" max="9" width="6.140625" style="0" customWidth="1"/>
    <col min="10" max="10" width="7.140625" style="0" bestFit="1" customWidth="1"/>
    <col min="11" max="11" width="7.140625" style="0" customWidth="1"/>
    <col min="12" max="12" width="6.00390625" style="0" bestFit="1" customWidth="1"/>
    <col min="13" max="13" width="6.00390625" style="0" customWidth="1"/>
    <col min="14" max="16" width="6.8515625" style="0" customWidth="1"/>
    <col min="17" max="17" width="6.7109375" style="0" bestFit="1" customWidth="1"/>
    <col min="27" max="27" width="25.8515625" style="0" bestFit="1" customWidth="1"/>
    <col min="28" max="28" width="14.28125" style="0" bestFit="1" customWidth="1"/>
  </cols>
  <sheetData>
    <row r="1" spans="1:18" ht="12.75">
      <c r="A1" s="11"/>
      <c r="B1" s="18" t="s">
        <v>0</v>
      </c>
      <c r="C1" s="18" t="s">
        <v>1</v>
      </c>
      <c r="D1" s="19" t="s">
        <v>2</v>
      </c>
      <c r="E1" s="19" t="s">
        <v>3</v>
      </c>
      <c r="F1" s="19" t="s">
        <v>2</v>
      </c>
      <c r="G1" s="20">
        <v>39537</v>
      </c>
      <c r="H1" s="20">
        <v>39551</v>
      </c>
      <c r="I1" s="20">
        <v>39558</v>
      </c>
      <c r="J1" s="20">
        <v>39579</v>
      </c>
      <c r="K1" s="20">
        <v>39593</v>
      </c>
      <c r="L1" s="20">
        <v>39600</v>
      </c>
      <c r="M1" s="20">
        <v>39614</v>
      </c>
      <c r="N1" s="20">
        <v>39698</v>
      </c>
      <c r="O1" s="20">
        <v>39705</v>
      </c>
      <c r="P1" s="20">
        <v>39747</v>
      </c>
      <c r="Q1" s="21" t="s">
        <v>392</v>
      </c>
      <c r="R1" s="34" t="s">
        <v>708</v>
      </c>
    </row>
    <row r="2" spans="1:17" ht="12.75" hidden="1">
      <c r="A2" s="11"/>
      <c r="B2" s="11"/>
      <c r="C2" s="11"/>
      <c r="D2" s="15"/>
      <c r="E2" s="15"/>
      <c r="F2" s="1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 hidden="1">
      <c r="A3" s="11"/>
      <c r="B3" s="11"/>
      <c r="C3" s="11"/>
      <c r="D3" s="15"/>
      <c r="E3" s="15"/>
      <c r="F3" s="1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 hidden="1">
      <c r="A4" s="11"/>
      <c r="B4" s="11"/>
      <c r="C4" s="11"/>
      <c r="D4" s="15"/>
      <c r="E4" s="15"/>
      <c r="F4" s="15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 hidden="1">
      <c r="A5" s="11"/>
      <c r="B5" s="11" t="s">
        <v>46</v>
      </c>
      <c r="C5" s="11" t="s">
        <v>5</v>
      </c>
      <c r="D5" s="15" t="s">
        <v>8</v>
      </c>
      <c r="E5" s="15"/>
      <c r="F5" s="15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 hidden="1">
      <c r="A6" s="11"/>
      <c r="B6" s="11" t="s">
        <v>43</v>
      </c>
      <c r="C6" s="11" t="s">
        <v>7</v>
      </c>
      <c r="D6" s="15" t="s">
        <v>8</v>
      </c>
      <c r="E6" s="15"/>
      <c r="F6" s="1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 hidden="1">
      <c r="A7" s="11"/>
      <c r="B7" s="11" t="s">
        <v>35</v>
      </c>
      <c r="C7" s="11" t="s">
        <v>36</v>
      </c>
      <c r="D7" s="15" t="s">
        <v>12</v>
      </c>
      <c r="E7" s="15"/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 hidden="1">
      <c r="A8" s="11"/>
      <c r="B8" s="11" t="s">
        <v>32</v>
      </c>
      <c r="C8" s="11" t="s">
        <v>33</v>
      </c>
      <c r="D8" s="15" t="s">
        <v>28</v>
      </c>
      <c r="E8" s="15"/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 hidden="1">
      <c r="A9" s="11"/>
      <c r="B9" s="11"/>
      <c r="C9" s="11"/>
      <c r="D9" s="15"/>
      <c r="E9" s="15"/>
      <c r="F9" s="1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 hidden="1">
      <c r="A10" s="11"/>
      <c r="B10" s="11"/>
      <c r="C10" s="11"/>
      <c r="D10" s="15"/>
      <c r="E10" s="15"/>
      <c r="F10" s="1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 hidden="1">
      <c r="A11" s="11"/>
      <c r="B11" s="11"/>
      <c r="C11" s="11"/>
      <c r="D11" s="15"/>
      <c r="E11" s="15"/>
      <c r="F11" s="15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 hidden="1">
      <c r="A12" s="11"/>
      <c r="B12" s="11"/>
      <c r="C12" s="11"/>
      <c r="D12" s="15"/>
      <c r="E12" s="15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 hidden="1">
      <c r="A13" s="11"/>
      <c r="B13" s="11"/>
      <c r="C13" s="11"/>
      <c r="D13" s="15"/>
      <c r="E13" s="15"/>
      <c r="F13" s="1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 hidden="1">
      <c r="A14" s="11"/>
      <c r="B14" s="11"/>
      <c r="C14" s="11"/>
      <c r="D14" s="15"/>
      <c r="E14" s="15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 hidden="1">
      <c r="A15" s="11"/>
      <c r="B15" s="11"/>
      <c r="C15" s="11"/>
      <c r="D15" s="15"/>
      <c r="E15" s="15"/>
      <c r="F15" s="1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 hidden="1">
      <c r="A16" s="11"/>
      <c r="B16" s="11"/>
      <c r="C16" s="11"/>
      <c r="D16" s="15"/>
      <c r="E16" s="15"/>
      <c r="F16" s="1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28" ht="12.75" hidden="1">
      <c r="A17" s="11"/>
      <c r="B17" s="11"/>
      <c r="C17" s="11"/>
      <c r="D17" s="15"/>
      <c r="E17" s="15"/>
      <c r="F17" s="15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Z17" s="3"/>
      <c r="AA17" s="4"/>
      <c r="AB17" s="3"/>
    </row>
    <row r="18" spans="1:17" ht="12.75" hidden="1">
      <c r="A18" s="11"/>
      <c r="B18" s="11"/>
      <c r="C18" s="11"/>
      <c r="D18" s="15"/>
      <c r="E18" s="15"/>
      <c r="F18" s="1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 hidden="1">
      <c r="A19" s="11"/>
      <c r="B19" s="11"/>
      <c r="C19" s="11"/>
      <c r="D19" s="15"/>
      <c r="E19" s="15"/>
      <c r="F19" s="15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 hidden="1">
      <c r="A20" s="11"/>
      <c r="B20" s="11"/>
      <c r="C20" s="11"/>
      <c r="D20" s="15"/>
      <c r="E20" s="15"/>
      <c r="F20" s="15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 hidden="1">
      <c r="A21" s="11"/>
      <c r="B21" s="11"/>
      <c r="C21" s="11"/>
      <c r="D21" s="15"/>
      <c r="E21" s="15"/>
      <c r="F21" s="1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 hidden="1">
      <c r="A22" s="11"/>
      <c r="B22" s="11"/>
      <c r="C22" s="11"/>
      <c r="D22" s="15"/>
      <c r="E22" s="15"/>
      <c r="F22" s="1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 hidden="1">
      <c r="A23" s="11"/>
      <c r="B23" s="11"/>
      <c r="C23" s="11"/>
      <c r="D23" s="15"/>
      <c r="E23" s="15"/>
      <c r="F23" s="1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8" ht="12.75">
      <c r="A24" s="11">
        <v>1</v>
      </c>
      <c r="B24" s="11" t="s">
        <v>6</v>
      </c>
      <c r="C24" s="11" t="s">
        <v>7</v>
      </c>
      <c r="D24" s="15" t="s">
        <v>8</v>
      </c>
      <c r="E24" s="15" t="s">
        <v>9</v>
      </c>
      <c r="F24" s="15" t="s">
        <v>371</v>
      </c>
      <c r="G24" s="35">
        <v>633</v>
      </c>
      <c r="H24" s="11">
        <v>910</v>
      </c>
      <c r="I24" s="35">
        <v>895</v>
      </c>
      <c r="J24" s="11">
        <v>1000</v>
      </c>
      <c r="K24" s="11">
        <v>965</v>
      </c>
      <c r="L24" s="11">
        <v>1000</v>
      </c>
      <c r="M24" s="11">
        <v>1000</v>
      </c>
      <c r="N24" s="11">
        <v>990</v>
      </c>
      <c r="O24" s="11"/>
      <c r="P24" s="11">
        <v>1000</v>
      </c>
      <c r="Q24" s="11">
        <f aca="true" t="shared" si="0" ref="Q24:Q55">G24+H24+I24+J24+K24+L24+M24+N24+O24+P24</f>
        <v>8393</v>
      </c>
      <c r="R24" s="11">
        <f>H24+J24+K24+L24+M24+N24+P24</f>
        <v>6865</v>
      </c>
    </row>
    <row r="25" spans="1:18" ht="12.75">
      <c r="A25" s="11">
        <v>2</v>
      </c>
      <c r="B25" s="12" t="s">
        <v>394</v>
      </c>
      <c r="C25" s="12" t="s">
        <v>179</v>
      </c>
      <c r="D25" s="15"/>
      <c r="E25" s="15"/>
      <c r="F25" s="15" t="s">
        <v>15</v>
      </c>
      <c r="G25" s="11"/>
      <c r="H25" s="35">
        <v>890</v>
      </c>
      <c r="I25" s="11">
        <v>973</v>
      </c>
      <c r="J25" s="11">
        <v>936</v>
      </c>
      <c r="K25" s="11">
        <v>940</v>
      </c>
      <c r="L25" s="11"/>
      <c r="M25" s="21">
        <v>1000</v>
      </c>
      <c r="N25" s="12">
        <v>1000</v>
      </c>
      <c r="O25" s="12">
        <v>1000</v>
      </c>
      <c r="P25" s="12">
        <v>895</v>
      </c>
      <c r="Q25" s="11">
        <f t="shared" si="0"/>
        <v>7634</v>
      </c>
      <c r="R25" s="11">
        <f>I25+J25+K25+L25+M25+N25+O25+P25</f>
        <v>6744</v>
      </c>
    </row>
    <row r="26" spans="1:18" ht="12.75">
      <c r="A26" s="11">
        <v>3</v>
      </c>
      <c r="B26" s="12" t="s">
        <v>395</v>
      </c>
      <c r="C26" s="12" t="s">
        <v>396</v>
      </c>
      <c r="D26" s="15"/>
      <c r="E26" s="15"/>
      <c r="F26" s="15" t="s">
        <v>371</v>
      </c>
      <c r="G26" s="23">
        <v>995</v>
      </c>
      <c r="H26" s="11">
        <v>873</v>
      </c>
      <c r="I26" s="11">
        <v>952</v>
      </c>
      <c r="J26" s="11">
        <v>966</v>
      </c>
      <c r="K26" s="11">
        <v>968</v>
      </c>
      <c r="L26" s="35">
        <v>831</v>
      </c>
      <c r="M26" s="11">
        <v>995</v>
      </c>
      <c r="N26" s="11">
        <v>959</v>
      </c>
      <c r="O26" s="11"/>
      <c r="P26" s="35">
        <v>826</v>
      </c>
      <c r="Q26" s="11">
        <f t="shared" si="0"/>
        <v>8365</v>
      </c>
      <c r="R26" s="11">
        <f>G26+H26+I26+J26+K26+M26+N26</f>
        <v>6708</v>
      </c>
    </row>
    <row r="27" spans="1:18" ht="12.75">
      <c r="A27" s="11">
        <v>4</v>
      </c>
      <c r="B27" s="11" t="s">
        <v>27</v>
      </c>
      <c r="C27" s="11" t="s">
        <v>17</v>
      </c>
      <c r="D27" s="15" t="s">
        <v>28</v>
      </c>
      <c r="E27" s="15" t="s">
        <v>9</v>
      </c>
      <c r="F27" s="15" t="s">
        <v>372</v>
      </c>
      <c r="G27" s="11">
        <v>912</v>
      </c>
      <c r="H27" s="11">
        <v>867</v>
      </c>
      <c r="I27" s="35">
        <v>751</v>
      </c>
      <c r="J27" s="11"/>
      <c r="K27" s="11">
        <v>1000</v>
      </c>
      <c r="L27" s="11">
        <v>871</v>
      </c>
      <c r="M27" s="11">
        <v>887</v>
      </c>
      <c r="N27" s="11">
        <v>876</v>
      </c>
      <c r="O27" s="21">
        <v>1000</v>
      </c>
      <c r="P27" s="12"/>
      <c r="Q27" s="11">
        <f t="shared" si="0"/>
        <v>7164</v>
      </c>
      <c r="R27" s="11">
        <f>G27+H27+J27+K27+L27+M27+N27+O27</f>
        <v>6413</v>
      </c>
    </row>
    <row r="28" spans="1:18" ht="12.75">
      <c r="A28" s="11">
        <v>5</v>
      </c>
      <c r="B28" s="12" t="s">
        <v>393</v>
      </c>
      <c r="C28" s="12" t="s">
        <v>125</v>
      </c>
      <c r="D28" s="15"/>
      <c r="E28" s="15"/>
      <c r="F28" s="15" t="s">
        <v>372</v>
      </c>
      <c r="G28" s="11"/>
      <c r="H28" s="11">
        <v>916</v>
      </c>
      <c r="I28" s="11">
        <v>1000</v>
      </c>
      <c r="J28" s="11">
        <v>830</v>
      </c>
      <c r="K28" s="11">
        <v>923</v>
      </c>
      <c r="L28" s="11"/>
      <c r="M28" s="11">
        <v>970</v>
      </c>
      <c r="N28" s="11">
        <v>801</v>
      </c>
      <c r="O28" s="35">
        <v>250</v>
      </c>
      <c r="P28" s="12">
        <v>609</v>
      </c>
      <c r="Q28" s="11">
        <f t="shared" si="0"/>
        <v>6299</v>
      </c>
      <c r="R28" s="11">
        <f>G28+H28+I28+J28+K28+L28+M28+N28+P28</f>
        <v>6049</v>
      </c>
    </row>
    <row r="29" spans="1:18" ht="12.75">
      <c r="A29" s="11">
        <v>6</v>
      </c>
      <c r="B29" s="11" t="s">
        <v>13</v>
      </c>
      <c r="C29" s="11" t="s">
        <v>14</v>
      </c>
      <c r="D29" s="15" t="s">
        <v>15</v>
      </c>
      <c r="E29" s="15"/>
      <c r="F29" s="15" t="s">
        <v>15</v>
      </c>
      <c r="G29" s="11">
        <v>800</v>
      </c>
      <c r="H29" s="11"/>
      <c r="I29" s="11"/>
      <c r="J29" s="11">
        <v>904</v>
      </c>
      <c r="K29" s="11">
        <v>908</v>
      </c>
      <c r="L29" s="11"/>
      <c r="M29" s="21">
        <v>908</v>
      </c>
      <c r="N29" s="12">
        <v>906</v>
      </c>
      <c r="O29" s="12">
        <v>771</v>
      </c>
      <c r="P29" s="12">
        <v>806</v>
      </c>
      <c r="Q29" s="11">
        <f t="shared" si="0"/>
        <v>6003</v>
      </c>
      <c r="R29" s="11">
        <f>G29+H29+I29+J29+K29+L29+M29+N29+O29+P29</f>
        <v>6003</v>
      </c>
    </row>
    <row r="30" spans="1:18" ht="12.75">
      <c r="A30" s="11">
        <v>7</v>
      </c>
      <c r="B30" s="11" t="s">
        <v>34</v>
      </c>
      <c r="C30" s="11" t="s">
        <v>26</v>
      </c>
      <c r="D30" s="15" t="s">
        <v>28</v>
      </c>
      <c r="E30" s="15"/>
      <c r="F30" s="15" t="s">
        <v>372</v>
      </c>
      <c r="G30" s="11">
        <v>779</v>
      </c>
      <c r="H30" s="11"/>
      <c r="I30" s="35">
        <v>150</v>
      </c>
      <c r="J30" s="11">
        <v>894</v>
      </c>
      <c r="K30" s="11">
        <v>750</v>
      </c>
      <c r="L30" s="11">
        <v>798</v>
      </c>
      <c r="M30" s="11"/>
      <c r="N30" s="11">
        <v>787</v>
      </c>
      <c r="O30" s="11">
        <v>696</v>
      </c>
      <c r="P30" s="12">
        <v>844</v>
      </c>
      <c r="Q30" s="11">
        <f>G30+H30+I30+J30+K30+L30+M30+N30+O30+P30</f>
        <v>5698</v>
      </c>
      <c r="R30" s="11">
        <f>G30+H30+J30+K30+L30+M30+N30+O30+P30</f>
        <v>5548</v>
      </c>
    </row>
    <row r="31" spans="1:18" ht="12.75">
      <c r="A31" s="11">
        <v>8</v>
      </c>
      <c r="B31" s="11" t="s">
        <v>37</v>
      </c>
      <c r="C31" s="11" t="s">
        <v>38</v>
      </c>
      <c r="D31" s="15" t="s">
        <v>28</v>
      </c>
      <c r="E31" s="15" t="s">
        <v>39</v>
      </c>
      <c r="F31" s="15" t="s">
        <v>372</v>
      </c>
      <c r="G31" s="11">
        <v>755</v>
      </c>
      <c r="H31" s="12">
        <v>652</v>
      </c>
      <c r="I31" s="11">
        <v>705</v>
      </c>
      <c r="J31" s="11"/>
      <c r="K31" s="11">
        <v>795</v>
      </c>
      <c r="L31" s="11"/>
      <c r="M31" s="11"/>
      <c r="N31" s="11">
        <v>871</v>
      </c>
      <c r="O31" s="11">
        <v>676</v>
      </c>
      <c r="P31" s="12">
        <v>895</v>
      </c>
      <c r="Q31" s="11">
        <f>G31+H31+I31+J31+K31+L31+M31+N31+O31+P31</f>
        <v>5349</v>
      </c>
      <c r="R31" s="11">
        <f>G31+H31+I31+J31+K31+L31+M31+N31+O31+P31</f>
        <v>5349</v>
      </c>
    </row>
    <row r="32" spans="1:18" ht="12.75">
      <c r="A32" s="11">
        <v>9</v>
      </c>
      <c r="B32" s="11" t="s">
        <v>27</v>
      </c>
      <c r="C32" s="11" t="s">
        <v>476</v>
      </c>
      <c r="D32" s="15" t="s">
        <v>28</v>
      </c>
      <c r="E32" s="15" t="s">
        <v>9</v>
      </c>
      <c r="F32" s="15" t="s">
        <v>372</v>
      </c>
      <c r="G32" s="11">
        <v>699</v>
      </c>
      <c r="H32" s="11">
        <v>1000</v>
      </c>
      <c r="I32" s="11">
        <v>250</v>
      </c>
      <c r="J32" s="11"/>
      <c r="K32" s="11">
        <v>969</v>
      </c>
      <c r="L32" s="11">
        <v>900</v>
      </c>
      <c r="M32" s="11"/>
      <c r="N32" s="11"/>
      <c r="O32" s="21">
        <v>1000</v>
      </c>
      <c r="P32" s="12"/>
      <c r="Q32" s="11">
        <f>G32+H32+I32+J32+K32+L32+M32+N32+O32+P32</f>
        <v>4818</v>
      </c>
      <c r="R32" s="11">
        <f>G32+H32+I32+J32+K32+L32+M32+N32+O32</f>
        <v>4818</v>
      </c>
    </row>
    <row r="33" spans="1:18" ht="12.75">
      <c r="A33" s="11">
        <v>10</v>
      </c>
      <c r="B33" s="12" t="s">
        <v>92</v>
      </c>
      <c r="C33" s="12" t="s">
        <v>397</v>
      </c>
      <c r="D33" s="15"/>
      <c r="E33" s="15"/>
      <c r="F33" s="15"/>
      <c r="G33" s="11"/>
      <c r="H33" s="11">
        <v>750</v>
      </c>
      <c r="I33" s="11">
        <v>784</v>
      </c>
      <c r="J33" s="11">
        <v>755</v>
      </c>
      <c r="K33" s="11">
        <v>924</v>
      </c>
      <c r="L33" s="11">
        <v>731</v>
      </c>
      <c r="M33" s="11">
        <v>804</v>
      </c>
      <c r="N33" s="11"/>
      <c r="O33" s="11"/>
      <c r="P33" s="12"/>
      <c r="Q33" s="11">
        <f>G33+H33+I33+J33+K33+L33+M33+N33+O33+P33</f>
        <v>4748</v>
      </c>
      <c r="R33" s="11">
        <f>G33+H33+I33+J33+K33+L33+M33+N33+O33</f>
        <v>4748</v>
      </c>
    </row>
    <row r="34" spans="1:18" ht="12.75">
      <c r="A34" s="11">
        <v>11</v>
      </c>
      <c r="B34" s="11" t="s">
        <v>16</v>
      </c>
      <c r="C34" s="11" t="s">
        <v>17</v>
      </c>
      <c r="D34" s="15" t="s">
        <v>8</v>
      </c>
      <c r="E34" s="15" t="s">
        <v>9</v>
      </c>
      <c r="F34" s="15" t="s">
        <v>371</v>
      </c>
      <c r="G34" s="11">
        <v>667</v>
      </c>
      <c r="H34" s="11">
        <v>634</v>
      </c>
      <c r="I34" s="11">
        <v>546</v>
      </c>
      <c r="J34" s="11">
        <v>574</v>
      </c>
      <c r="K34" s="21">
        <v>667</v>
      </c>
      <c r="L34" s="12"/>
      <c r="M34" s="12">
        <v>629</v>
      </c>
      <c r="N34" s="12"/>
      <c r="O34" s="12"/>
      <c r="P34" s="12">
        <v>648</v>
      </c>
      <c r="Q34" s="11">
        <f t="shared" si="0"/>
        <v>4365</v>
      </c>
      <c r="R34" s="11">
        <f>G34+H34+I34+J34+K34+L34+M34+N34+O34+P34</f>
        <v>4365</v>
      </c>
    </row>
    <row r="35" spans="1:18" ht="12.75">
      <c r="A35" s="11">
        <v>12</v>
      </c>
      <c r="B35" s="11" t="s">
        <v>52</v>
      </c>
      <c r="C35" s="11" t="s">
        <v>53</v>
      </c>
      <c r="D35" s="15" t="s">
        <v>28</v>
      </c>
      <c r="E35" s="15"/>
      <c r="F35" s="15" t="s">
        <v>372</v>
      </c>
      <c r="G35" s="11">
        <v>783</v>
      </c>
      <c r="H35" s="11"/>
      <c r="I35" s="11">
        <v>683</v>
      </c>
      <c r="J35" s="11">
        <v>777</v>
      </c>
      <c r="K35" s="11">
        <v>918</v>
      </c>
      <c r="L35" s="11"/>
      <c r="M35" s="11"/>
      <c r="N35" s="11"/>
      <c r="O35" s="21">
        <v>918</v>
      </c>
      <c r="P35" s="12"/>
      <c r="Q35" s="11">
        <f t="shared" si="0"/>
        <v>4079</v>
      </c>
      <c r="R35" s="11">
        <f aca="true" t="shared" si="1" ref="R35:R41">G35+H35+I35+J35+K35+L35+M35+N35+O35</f>
        <v>4079</v>
      </c>
    </row>
    <row r="36" spans="1:18" ht="12.75">
      <c r="A36" s="11">
        <v>13</v>
      </c>
      <c r="B36" s="24" t="s">
        <v>571</v>
      </c>
      <c r="C36" s="12" t="s">
        <v>572</v>
      </c>
      <c r="D36" s="15"/>
      <c r="E36" s="15"/>
      <c r="F36" s="15" t="s">
        <v>371</v>
      </c>
      <c r="G36" s="11"/>
      <c r="H36" s="11"/>
      <c r="I36" s="11"/>
      <c r="J36" s="21">
        <v>823</v>
      </c>
      <c r="K36" s="11">
        <v>775</v>
      </c>
      <c r="L36" s="11">
        <v>714</v>
      </c>
      <c r="M36" s="11">
        <v>823</v>
      </c>
      <c r="N36" s="21">
        <v>641</v>
      </c>
      <c r="O36" s="11">
        <v>250</v>
      </c>
      <c r="P36" s="12"/>
      <c r="Q36" s="11">
        <f t="shared" si="0"/>
        <v>4026</v>
      </c>
      <c r="R36" s="11">
        <f t="shared" si="1"/>
        <v>4026</v>
      </c>
    </row>
    <row r="37" spans="1:18" ht="12.75">
      <c r="A37" s="11">
        <v>14</v>
      </c>
      <c r="B37" s="11" t="s">
        <v>478</v>
      </c>
      <c r="C37" s="11" t="s">
        <v>49</v>
      </c>
      <c r="D37" s="15" t="s">
        <v>8</v>
      </c>
      <c r="E37" s="15"/>
      <c r="F37" s="15" t="s">
        <v>371</v>
      </c>
      <c r="G37" s="11">
        <v>820</v>
      </c>
      <c r="H37" s="11">
        <v>639</v>
      </c>
      <c r="I37" s="11">
        <v>180</v>
      </c>
      <c r="J37" s="11">
        <v>743</v>
      </c>
      <c r="K37" s="11">
        <v>808</v>
      </c>
      <c r="L37" s="11">
        <v>728</v>
      </c>
      <c r="M37" s="11"/>
      <c r="N37" s="11"/>
      <c r="O37" s="11"/>
      <c r="P37" s="12"/>
      <c r="Q37" s="11">
        <f t="shared" si="0"/>
        <v>3918</v>
      </c>
      <c r="R37" s="11">
        <f t="shared" si="1"/>
        <v>3918</v>
      </c>
    </row>
    <row r="38" spans="1:18" ht="12.75">
      <c r="A38" s="11">
        <v>15</v>
      </c>
      <c r="B38" s="11" t="s">
        <v>50</v>
      </c>
      <c r="C38" s="11" t="s">
        <v>51</v>
      </c>
      <c r="D38" s="15" t="s">
        <v>8</v>
      </c>
      <c r="E38" s="15" t="s">
        <v>9</v>
      </c>
      <c r="F38" s="15" t="s">
        <v>371</v>
      </c>
      <c r="G38" s="11">
        <v>1000</v>
      </c>
      <c r="H38" s="11">
        <v>871</v>
      </c>
      <c r="I38" s="11">
        <v>975</v>
      </c>
      <c r="J38" s="11"/>
      <c r="K38" s="11">
        <v>230</v>
      </c>
      <c r="L38" s="11">
        <v>826</v>
      </c>
      <c r="M38" s="11"/>
      <c r="N38" s="11"/>
      <c r="O38" s="11"/>
      <c r="P38" s="12"/>
      <c r="Q38" s="11">
        <f t="shared" si="0"/>
        <v>3902</v>
      </c>
      <c r="R38" s="11">
        <f t="shared" si="1"/>
        <v>3902</v>
      </c>
    </row>
    <row r="39" spans="1:18" ht="12.75">
      <c r="A39" s="11">
        <v>16</v>
      </c>
      <c r="B39" s="11" t="s">
        <v>29</v>
      </c>
      <c r="C39" s="11" t="s">
        <v>30</v>
      </c>
      <c r="D39" s="15" t="s">
        <v>28</v>
      </c>
      <c r="E39" s="15" t="s">
        <v>9</v>
      </c>
      <c r="F39" s="15" t="s">
        <v>372</v>
      </c>
      <c r="G39" s="11">
        <v>910</v>
      </c>
      <c r="H39" s="11"/>
      <c r="I39" s="11">
        <v>702</v>
      </c>
      <c r="J39" s="11"/>
      <c r="K39" s="11"/>
      <c r="L39" s="11"/>
      <c r="M39" s="11">
        <v>909</v>
      </c>
      <c r="N39" s="11"/>
      <c r="O39" s="11"/>
      <c r="P39" s="12"/>
      <c r="Q39" s="11">
        <f t="shared" si="0"/>
        <v>2521</v>
      </c>
      <c r="R39" s="11">
        <f t="shared" si="1"/>
        <v>2521</v>
      </c>
    </row>
    <row r="40" spans="1:18" ht="12.75">
      <c r="A40" s="11">
        <v>17</v>
      </c>
      <c r="B40" s="11" t="s">
        <v>606</v>
      </c>
      <c r="C40" s="11" t="s">
        <v>31</v>
      </c>
      <c r="D40" s="15" t="s">
        <v>28</v>
      </c>
      <c r="E40" s="15"/>
      <c r="F40" s="15" t="s">
        <v>372</v>
      </c>
      <c r="G40" s="11">
        <v>130</v>
      </c>
      <c r="H40" s="11"/>
      <c r="I40" s="11"/>
      <c r="J40" s="11">
        <v>830</v>
      </c>
      <c r="K40" s="11">
        <v>713</v>
      </c>
      <c r="L40" s="11"/>
      <c r="M40" s="11"/>
      <c r="N40" s="11"/>
      <c r="O40" s="21">
        <v>830</v>
      </c>
      <c r="P40" s="12"/>
      <c r="Q40" s="11">
        <f t="shared" si="0"/>
        <v>2503</v>
      </c>
      <c r="R40" s="11">
        <f t="shared" si="1"/>
        <v>2503</v>
      </c>
    </row>
    <row r="41" spans="1:18" ht="12.75">
      <c r="A41" s="11">
        <v>18</v>
      </c>
      <c r="B41" s="11" t="s">
        <v>21</v>
      </c>
      <c r="C41" s="11" t="s">
        <v>22</v>
      </c>
      <c r="D41" s="15" t="s">
        <v>23</v>
      </c>
      <c r="E41" s="15"/>
      <c r="F41" s="15" t="s">
        <v>129</v>
      </c>
      <c r="G41" s="11">
        <v>678</v>
      </c>
      <c r="H41" s="11">
        <v>562</v>
      </c>
      <c r="I41" s="11">
        <v>210</v>
      </c>
      <c r="J41" s="11">
        <v>638</v>
      </c>
      <c r="K41" s="11">
        <v>210</v>
      </c>
      <c r="L41" s="11"/>
      <c r="M41" s="11"/>
      <c r="N41" s="11"/>
      <c r="O41" s="11"/>
      <c r="P41" s="12"/>
      <c r="Q41" s="11">
        <f t="shared" si="0"/>
        <v>2298</v>
      </c>
      <c r="R41" s="11">
        <f t="shared" si="1"/>
        <v>2298</v>
      </c>
    </row>
    <row r="42" spans="1:18" ht="12.75">
      <c r="A42" s="11">
        <v>19</v>
      </c>
      <c r="B42" s="12" t="s">
        <v>896</v>
      </c>
      <c r="C42" s="11" t="s">
        <v>553</v>
      </c>
      <c r="D42" s="15"/>
      <c r="E42" s="15"/>
      <c r="F42" s="15"/>
      <c r="G42" s="11"/>
      <c r="H42" s="11"/>
      <c r="I42" s="11"/>
      <c r="J42" s="11"/>
      <c r="K42" s="11"/>
      <c r="L42" s="11"/>
      <c r="M42" s="11"/>
      <c r="N42" s="11">
        <v>745</v>
      </c>
      <c r="O42" s="11">
        <v>731</v>
      </c>
      <c r="P42" s="11">
        <v>813</v>
      </c>
      <c r="Q42" s="11">
        <f t="shared" si="0"/>
        <v>2289</v>
      </c>
      <c r="R42" s="11">
        <f>G42+H42+I42+J42+K42+L42+M42+N42+O42+P42</f>
        <v>2289</v>
      </c>
    </row>
    <row r="43" spans="1:18" ht="12.75">
      <c r="A43" s="11">
        <v>20</v>
      </c>
      <c r="B43" s="11" t="s">
        <v>19</v>
      </c>
      <c r="C43" s="11" t="s">
        <v>20</v>
      </c>
      <c r="D43" s="15"/>
      <c r="E43" s="15"/>
      <c r="F43" s="15"/>
      <c r="G43" s="11">
        <v>678</v>
      </c>
      <c r="H43" s="11">
        <v>609</v>
      </c>
      <c r="I43" s="11"/>
      <c r="J43" s="11">
        <v>787</v>
      </c>
      <c r="K43" s="11"/>
      <c r="L43" s="11"/>
      <c r="M43" s="11"/>
      <c r="N43" s="11"/>
      <c r="O43" s="11"/>
      <c r="P43" s="11"/>
      <c r="Q43" s="11">
        <f t="shared" si="0"/>
        <v>2074</v>
      </c>
      <c r="R43" s="11">
        <f>G43+H43+I43+J43+K43+L43+M43+N43+O43</f>
        <v>2074</v>
      </c>
    </row>
    <row r="44" spans="1:18" ht="12.75">
      <c r="A44" s="11">
        <v>21</v>
      </c>
      <c r="B44" s="11" t="s">
        <v>10</v>
      </c>
      <c r="C44" s="11" t="s">
        <v>11</v>
      </c>
      <c r="D44" s="15" t="s">
        <v>12</v>
      </c>
      <c r="E44" s="15"/>
      <c r="F44" s="15"/>
      <c r="G44" s="11">
        <v>617</v>
      </c>
      <c r="H44" s="11">
        <v>715</v>
      </c>
      <c r="I44" s="11"/>
      <c r="J44" s="11">
        <v>734</v>
      </c>
      <c r="K44" s="11"/>
      <c r="L44" s="11"/>
      <c r="M44" s="11"/>
      <c r="N44" s="11"/>
      <c r="O44" s="11"/>
      <c r="P44" s="11"/>
      <c r="Q44" s="11">
        <f t="shared" si="0"/>
        <v>2066</v>
      </c>
      <c r="R44" s="11">
        <f>G44+H44+I44+J44+K44+L44+M44+N44+O44</f>
        <v>2066</v>
      </c>
    </row>
    <row r="45" spans="1:18" ht="12.75">
      <c r="A45" s="11">
        <v>22</v>
      </c>
      <c r="B45" s="12" t="s">
        <v>417</v>
      </c>
      <c r="C45" s="12" t="s">
        <v>154</v>
      </c>
      <c r="D45" s="15"/>
      <c r="E45" s="15"/>
      <c r="F45" s="15" t="s">
        <v>372</v>
      </c>
      <c r="G45" s="11"/>
      <c r="H45" s="11"/>
      <c r="I45" s="11"/>
      <c r="J45" s="11">
        <v>691</v>
      </c>
      <c r="K45" s="11">
        <v>621</v>
      </c>
      <c r="L45" s="11">
        <v>753</v>
      </c>
      <c r="M45" s="11"/>
      <c r="N45" s="11"/>
      <c r="O45" s="11"/>
      <c r="P45" s="11"/>
      <c r="Q45" s="11">
        <f t="shared" si="0"/>
        <v>2065</v>
      </c>
      <c r="R45" s="11">
        <f>G45+H45+I45+J45+K45+L45+M45+N45+O45</f>
        <v>2065</v>
      </c>
    </row>
    <row r="46" spans="1:18" ht="12.75">
      <c r="A46" s="11">
        <v>23</v>
      </c>
      <c r="B46" s="12" t="s">
        <v>98</v>
      </c>
      <c r="C46" s="12" t="s">
        <v>434</v>
      </c>
      <c r="D46" s="15"/>
      <c r="E46" s="15"/>
      <c r="F46" s="15" t="s">
        <v>513</v>
      </c>
      <c r="G46" s="11"/>
      <c r="H46" s="11"/>
      <c r="I46" s="11"/>
      <c r="J46" s="11">
        <v>681</v>
      </c>
      <c r="K46" s="11">
        <v>552</v>
      </c>
      <c r="L46" s="11"/>
      <c r="M46" s="11">
        <v>761</v>
      </c>
      <c r="N46" s="11"/>
      <c r="O46" s="11"/>
      <c r="P46" s="11">
        <v>611</v>
      </c>
      <c r="Q46" s="11">
        <f t="shared" si="0"/>
        <v>2605</v>
      </c>
      <c r="R46" s="11">
        <f>G46+H46+I46+J46+K46+L46+M46+N46+O46+P46</f>
        <v>2605</v>
      </c>
    </row>
    <row r="47" spans="1:18" ht="12.75">
      <c r="A47" s="11">
        <v>24</v>
      </c>
      <c r="B47" s="32" t="s">
        <v>401</v>
      </c>
      <c r="C47" s="12" t="s">
        <v>207</v>
      </c>
      <c r="D47" s="15"/>
      <c r="E47" s="15"/>
      <c r="F47" s="15"/>
      <c r="G47" s="11"/>
      <c r="H47" s="11">
        <v>558</v>
      </c>
      <c r="I47" s="11"/>
      <c r="J47" s="11">
        <v>670</v>
      </c>
      <c r="K47" s="11">
        <v>641</v>
      </c>
      <c r="L47" s="11"/>
      <c r="M47" s="11"/>
      <c r="N47" s="11"/>
      <c r="O47" s="11"/>
      <c r="P47" s="11"/>
      <c r="Q47" s="11">
        <f t="shared" si="0"/>
        <v>1869</v>
      </c>
      <c r="R47" s="11">
        <f>G47+H47+I47+J47+K47+L47+M47+N47</f>
        <v>1869</v>
      </c>
    </row>
    <row r="48" spans="1:18" ht="12.75">
      <c r="A48" s="11">
        <v>25</v>
      </c>
      <c r="B48" s="11" t="s">
        <v>25</v>
      </c>
      <c r="C48" s="11" t="s">
        <v>26</v>
      </c>
      <c r="D48" s="15"/>
      <c r="E48" s="15"/>
      <c r="F48" s="15"/>
      <c r="G48" s="11">
        <v>250</v>
      </c>
      <c r="H48" s="11">
        <v>823</v>
      </c>
      <c r="I48" s="11"/>
      <c r="J48" s="11">
        <v>649</v>
      </c>
      <c r="K48" s="11"/>
      <c r="L48" s="11"/>
      <c r="M48" s="11"/>
      <c r="N48" s="11"/>
      <c r="O48" s="11"/>
      <c r="P48" s="11"/>
      <c r="Q48" s="11">
        <f t="shared" si="0"/>
        <v>1722</v>
      </c>
      <c r="R48" s="11">
        <f aca="true" t="shared" si="2" ref="R48:R53">G48+H48+I48+J48+K48+L48+M48+N48+O48</f>
        <v>1722</v>
      </c>
    </row>
    <row r="49" spans="1:18" ht="12.75">
      <c r="A49" s="11">
        <v>26</v>
      </c>
      <c r="B49" s="12" t="s">
        <v>398</v>
      </c>
      <c r="C49" s="12" t="s">
        <v>255</v>
      </c>
      <c r="D49" s="15"/>
      <c r="E49" s="15"/>
      <c r="F49" s="15" t="s">
        <v>188</v>
      </c>
      <c r="G49" s="11"/>
      <c r="H49" s="11">
        <v>742</v>
      </c>
      <c r="I49" s="11"/>
      <c r="J49" s="11"/>
      <c r="K49" s="11"/>
      <c r="L49" s="11">
        <v>250</v>
      </c>
      <c r="M49" s="11">
        <v>730</v>
      </c>
      <c r="N49" s="11"/>
      <c r="O49" s="11"/>
      <c r="P49" s="11"/>
      <c r="Q49" s="11">
        <f t="shared" si="0"/>
        <v>1722</v>
      </c>
      <c r="R49" s="11">
        <f t="shared" si="2"/>
        <v>1722</v>
      </c>
    </row>
    <row r="50" spans="1:18" ht="12.75">
      <c r="A50" s="11">
        <v>27</v>
      </c>
      <c r="B50" s="11" t="s">
        <v>4</v>
      </c>
      <c r="C50" s="11" t="s">
        <v>5</v>
      </c>
      <c r="D50" s="15"/>
      <c r="E50" s="15"/>
      <c r="F50" s="15"/>
      <c r="G50" s="11">
        <v>403</v>
      </c>
      <c r="H50" s="11">
        <v>420</v>
      </c>
      <c r="I50" s="11">
        <v>190</v>
      </c>
      <c r="J50" s="11">
        <v>330</v>
      </c>
      <c r="K50" s="11">
        <v>150</v>
      </c>
      <c r="L50" s="11">
        <v>220</v>
      </c>
      <c r="M50" s="11"/>
      <c r="N50" s="11"/>
      <c r="O50" s="11"/>
      <c r="P50" s="11"/>
      <c r="Q50" s="11">
        <f t="shared" si="0"/>
        <v>1713</v>
      </c>
      <c r="R50" s="11">
        <f t="shared" si="2"/>
        <v>1713</v>
      </c>
    </row>
    <row r="51" spans="1:18" ht="12.75">
      <c r="A51" s="11">
        <v>28</v>
      </c>
      <c r="B51" s="12" t="s">
        <v>66</v>
      </c>
      <c r="C51" s="11" t="s">
        <v>150</v>
      </c>
      <c r="D51" s="15"/>
      <c r="E51" s="15"/>
      <c r="F51" s="15"/>
      <c r="G51" s="11"/>
      <c r="H51" s="11"/>
      <c r="I51" s="11"/>
      <c r="J51" s="11"/>
      <c r="K51" s="11"/>
      <c r="L51" s="11"/>
      <c r="M51" s="11"/>
      <c r="N51" s="11">
        <v>751</v>
      </c>
      <c r="O51" s="11">
        <v>813</v>
      </c>
      <c r="P51" s="11"/>
      <c r="Q51" s="11">
        <f t="shared" si="0"/>
        <v>1564</v>
      </c>
      <c r="R51" s="11">
        <f t="shared" si="2"/>
        <v>1564</v>
      </c>
    </row>
    <row r="52" spans="1:18" ht="12.75">
      <c r="A52" s="11">
        <v>29</v>
      </c>
      <c r="B52" s="32" t="s">
        <v>477</v>
      </c>
      <c r="C52" s="12" t="s">
        <v>224</v>
      </c>
      <c r="D52" s="15"/>
      <c r="E52" s="15"/>
      <c r="F52" s="15" t="s">
        <v>371</v>
      </c>
      <c r="G52" s="11"/>
      <c r="H52" s="12"/>
      <c r="I52" s="11">
        <v>651</v>
      </c>
      <c r="J52" s="11"/>
      <c r="K52" s="11"/>
      <c r="L52" s="11"/>
      <c r="M52" s="11"/>
      <c r="N52" s="11">
        <v>798</v>
      </c>
      <c r="O52" s="11"/>
      <c r="P52" s="11"/>
      <c r="Q52" s="11">
        <f t="shared" si="0"/>
        <v>1449</v>
      </c>
      <c r="R52" s="11">
        <f t="shared" si="2"/>
        <v>1449</v>
      </c>
    </row>
    <row r="53" spans="1:18" ht="12.75">
      <c r="A53" s="11">
        <v>30</v>
      </c>
      <c r="B53" s="12" t="s">
        <v>399</v>
      </c>
      <c r="C53" s="12" t="s">
        <v>400</v>
      </c>
      <c r="D53" s="15"/>
      <c r="E53" s="15"/>
      <c r="F53" s="15" t="s">
        <v>272</v>
      </c>
      <c r="G53" s="11">
        <v>605</v>
      </c>
      <c r="H53" s="11">
        <v>710</v>
      </c>
      <c r="I53" s="11"/>
      <c r="J53" s="11"/>
      <c r="K53" s="11"/>
      <c r="L53" s="11">
        <v>130</v>
      </c>
      <c r="M53" s="11"/>
      <c r="N53" s="11"/>
      <c r="O53" s="11"/>
      <c r="P53" s="11"/>
      <c r="Q53" s="11">
        <f t="shared" si="0"/>
        <v>1445</v>
      </c>
      <c r="R53" s="11">
        <f t="shared" si="2"/>
        <v>1445</v>
      </c>
    </row>
    <row r="54" spans="1:18" ht="12.75">
      <c r="A54" s="11">
        <v>31</v>
      </c>
      <c r="B54" s="33" t="s">
        <v>24</v>
      </c>
      <c r="C54" s="11" t="s">
        <v>22</v>
      </c>
      <c r="D54" s="15"/>
      <c r="E54" s="15"/>
      <c r="F54" s="15" t="s">
        <v>371</v>
      </c>
      <c r="G54" s="11">
        <v>674</v>
      </c>
      <c r="H54" s="11">
        <v>753</v>
      </c>
      <c r="I54" s="11"/>
      <c r="J54" s="11"/>
      <c r="K54" s="11"/>
      <c r="L54" s="11"/>
      <c r="M54" s="11"/>
      <c r="N54" s="11"/>
      <c r="O54" s="11"/>
      <c r="P54" s="11"/>
      <c r="Q54" s="11">
        <f t="shared" si="0"/>
        <v>1427</v>
      </c>
      <c r="R54" s="11">
        <f>G54+H54+I54+J54+K54+L54+M54+N54</f>
        <v>1427</v>
      </c>
    </row>
    <row r="55" spans="1:18" ht="12.75">
      <c r="A55" s="11">
        <v>32</v>
      </c>
      <c r="B55" s="11" t="s">
        <v>775</v>
      </c>
      <c r="C55" s="11" t="s">
        <v>127</v>
      </c>
      <c r="D55" s="15"/>
      <c r="E55" s="15"/>
      <c r="F55" s="11" t="s">
        <v>776</v>
      </c>
      <c r="G55" s="12"/>
      <c r="H55" s="11"/>
      <c r="I55" s="11"/>
      <c r="J55" s="11"/>
      <c r="K55" s="11"/>
      <c r="L55" s="11"/>
      <c r="M55" s="11"/>
      <c r="N55" s="11"/>
      <c r="O55" s="11">
        <v>896</v>
      </c>
      <c r="P55" s="11"/>
      <c r="Q55" s="11">
        <f t="shared" si="0"/>
        <v>896</v>
      </c>
      <c r="R55" s="11">
        <f>O55</f>
        <v>896</v>
      </c>
    </row>
    <row r="56" spans="1:18" ht="12.75">
      <c r="A56" s="11">
        <v>33</v>
      </c>
      <c r="B56" s="12" t="s">
        <v>510</v>
      </c>
      <c r="C56" s="12" t="s">
        <v>400</v>
      </c>
      <c r="D56" s="15"/>
      <c r="E56" s="15"/>
      <c r="F56" s="15" t="s">
        <v>511</v>
      </c>
      <c r="G56" s="11"/>
      <c r="H56" s="11"/>
      <c r="I56" s="11"/>
      <c r="J56" s="11">
        <v>811</v>
      </c>
      <c r="K56" s="11"/>
      <c r="L56" s="11"/>
      <c r="M56" s="11"/>
      <c r="N56" s="11"/>
      <c r="O56" s="11"/>
      <c r="P56" s="11"/>
      <c r="Q56" s="11">
        <f aca="true" t="shared" si="3" ref="Q56:Q76">G56+H56+I56+J56+K56+L56+M56+N56+O56+P56</f>
        <v>811</v>
      </c>
      <c r="R56" s="11">
        <f>G56+H56+I56+J56+K56+L56+M56+N56+O56</f>
        <v>811</v>
      </c>
    </row>
    <row r="57" spans="1:18" ht="12.75">
      <c r="A57" s="11">
        <v>34</v>
      </c>
      <c r="B57" s="17" t="s">
        <v>575</v>
      </c>
      <c r="C57" s="12" t="s">
        <v>254</v>
      </c>
      <c r="D57" s="15"/>
      <c r="E57" s="15"/>
      <c r="F57" s="15"/>
      <c r="G57" s="10"/>
      <c r="H57" s="11"/>
      <c r="I57" s="11"/>
      <c r="J57" s="11"/>
      <c r="K57" s="11">
        <v>150</v>
      </c>
      <c r="L57" s="11"/>
      <c r="M57" s="11"/>
      <c r="N57" s="11"/>
      <c r="O57" s="11"/>
      <c r="P57" s="11">
        <v>636</v>
      </c>
      <c r="Q57" s="11">
        <f t="shared" si="3"/>
        <v>786</v>
      </c>
      <c r="R57" s="11">
        <f>G57+H57+I57+J57+K57+L57+M57+N57+O57+P57</f>
        <v>786</v>
      </c>
    </row>
    <row r="58" spans="1:18" ht="12.75">
      <c r="A58" s="11">
        <v>35</v>
      </c>
      <c r="B58" s="12" t="s">
        <v>704</v>
      </c>
      <c r="C58" s="12" t="s">
        <v>127</v>
      </c>
      <c r="D58" s="15"/>
      <c r="E58" s="15"/>
      <c r="F58" s="15" t="s">
        <v>705</v>
      </c>
      <c r="G58" s="11"/>
      <c r="H58" s="11"/>
      <c r="I58" s="11"/>
      <c r="J58" s="11"/>
      <c r="K58" s="11"/>
      <c r="L58" s="11"/>
      <c r="M58" s="11"/>
      <c r="N58" s="11">
        <v>767</v>
      </c>
      <c r="O58" s="11"/>
      <c r="P58" s="11"/>
      <c r="Q58" s="11">
        <f t="shared" si="3"/>
        <v>767</v>
      </c>
      <c r="R58" s="11">
        <f aca="true" t="shared" si="4" ref="R58:R76">G58+H58+I58+J58+K58+L58+M58+N58+O58</f>
        <v>767</v>
      </c>
    </row>
    <row r="59" spans="1:18" ht="12.75">
      <c r="A59" s="11">
        <v>36</v>
      </c>
      <c r="B59" s="12" t="s">
        <v>706</v>
      </c>
      <c r="C59" s="11" t="s">
        <v>136</v>
      </c>
      <c r="D59" s="15"/>
      <c r="E59" s="15"/>
      <c r="F59" s="15" t="s">
        <v>371</v>
      </c>
      <c r="G59" s="11"/>
      <c r="H59" s="11"/>
      <c r="I59" s="11"/>
      <c r="J59" s="11"/>
      <c r="K59" s="11"/>
      <c r="L59" s="11"/>
      <c r="M59" s="11"/>
      <c r="N59" s="11">
        <v>754</v>
      </c>
      <c r="O59" s="11"/>
      <c r="P59" s="11"/>
      <c r="Q59" s="11">
        <f t="shared" si="3"/>
        <v>754</v>
      </c>
      <c r="R59" s="11">
        <f t="shared" si="4"/>
        <v>754</v>
      </c>
    </row>
    <row r="60" spans="1:18" ht="12.75">
      <c r="A60" s="11">
        <v>37</v>
      </c>
      <c r="B60" s="11" t="s">
        <v>47</v>
      </c>
      <c r="C60" s="11" t="s">
        <v>48</v>
      </c>
      <c r="D60" s="15" t="s">
        <v>28</v>
      </c>
      <c r="E60" s="15"/>
      <c r="F60" s="15" t="s">
        <v>372</v>
      </c>
      <c r="G60" s="11">
        <v>745</v>
      </c>
      <c r="H60" s="11"/>
      <c r="I60" s="11"/>
      <c r="J60" s="11"/>
      <c r="K60" s="11"/>
      <c r="L60" s="11"/>
      <c r="M60" s="11"/>
      <c r="N60" s="11"/>
      <c r="O60" s="11"/>
      <c r="P60" s="11"/>
      <c r="Q60" s="11">
        <f t="shared" si="3"/>
        <v>745</v>
      </c>
      <c r="R60" s="11">
        <f t="shared" si="4"/>
        <v>745</v>
      </c>
    </row>
    <row r="61" spans="1:18" ht="12.75">
      <c r="A61" s="11">
        <v>38</v>
      </c>
      <c r="B61" s="43" t="s">
        <v>573</v>
      </c>
      <c r="C61" s="11" t="s">
        <v>574</v>
      </c>
      <c r="D61" s="15"/>
      <c r="E61" s="15"/>
      <c r="F61" s="25" t="s">
        <v>375</v>
      </c>
      <c r="G61" s="11"/>
      <c r="H61" s="11"/>
      <c r="I61" s="11"/>
      <c r="J61" s="11"/>
      <c r="K61" s="11">
        <v>699</v>
      </c>
      <c r="L61" s="11"/>
      <c r="M61" s="11"/>
      <c r="N61" s="11"/>
      <c r="O61" s="11"/>
      <c r="P61" s="11"/>
      <c r="Q61" s="11">
        <f t="shared" si="3"/>
        <v>699</v>
      </c>
      <c r="R61" s="11">
        <f t="shared" si="4"/>
        <v>699</v>
      </c>
    </row>
    <row r="62" spans="1:18" ht="12.75">
      <c r="A62" s="11">
        <v>39</v>
      </c>
      <c r="B62" s="12" t="s">
        <v>512</v>
      </c>
      <c r="C62" s="12" t="s">
        <v>134</v>
      </c>
      <c r="D62" s="15"/>
      <c r="E62" s="15"/>
      <c r="F62" s="15"/>
      <c r="G62" s="11"/>
      <c r="H62" s="11"/>
      <c r="I62" s="11"/>
      <c r="J62" s="11">
        <v>691</v>
      </c>
      <c r="K62" s="11"/>
      <c r="L62" s="11"/>
      <c r="M62" s="11"/>
      <c r="N62" s="11"/>
      <c r="O62" s="11"/>
      <c r="P62" s="11"/>
      <c r="Q62" s="11">
        <f t="shared" si="3"/>
        <v>691</v>
      </c>
      <c r="R62" s="11">
        <f t="shared" si="4"/>
        <v>691</v>
      </c>
    </row>
    <row r="63" spans="1:18" ht="12.75">
      <c r="A63" s="11">
        <v>40</v>
      </c>
      <c r="B63" s="11" t="s">
        <v>678</v>
      </c>
      <c r="C63" s="11" t="s">
        <v>170</v>
      </c>
      <c r="D63" s="15"/>
      <c r="E63" s="15"/>
      <c r="F63" s="15" t="s">
        <v>129</v>
      </c>
      <c r="G63" s="11"/>
      <c r="H63" s="11"/>
      <c r="I63" s="11"/>
      <c r="J63" s="11"/>
      <c r="K63" s="11"/>
      <c r="L63" s="11"/>
      <c r="M63" s="11">
        <v>678</v>
      </c>
      <c r="N63" s="11"/>
      <c r="O63" s="11"/>
      <c r="P63" s="11"/>
      <c r="Q63" s="11">
        <f t="shared" si="3"/>
        <v>678</v>
      </c>
      <c r="R63" s="11">
        <f t="shared" si="4"/>
        <v>678</v>
      </c>
    </row>
    <row r="64" spans="1:18" ht="12.75">
      <c r="A64" s="11">
        <v>41</v>
      </c>
      <c r="B64" s="33" t="s">
        <v>679</v>
      </c>
      <c r="C64" s="11" t="s">
        <v>5</v>
      </c>
      <c r="D64" s="15"/>
      <c r="E64" s="15"/>
      <c r="F64" s="15" t="s">
        <v>371</v>
      </c>
      <c r="G64" s="11"/>
      <c r="H64" s="11"/>
      <c r="I64" s="11"/>
      <c r="J64" s="11"/>
      <c r="K64" s="11"/>
      <c r="L64" s="11"/>
      <c r="M64" s="11">
        <v>676</v>
      </c>
      <c r="N64" s="11"/>
      <c r="O64" s="11"/>
      <c r="P64" s="11"/>
      <c r="Q64" s="11">
        <f t="shared" si="3"/>
        <v>676</v>
      </c>
      <c r="R64" s="11">
        <f t="shared" si="4"/>
        <v>676</v>
      </c>
    </row>
    <row r="65" spans="1:18" ht="12.75">
      <c r="A65" s="11">
        <v>42</v>
      </c>
      <c r="B65" s="10" t="s">
        <v>514</v>
      </c>
      <c r="C65" s="11" t="s">
        <v>152</v>
      </c>
      <c r="D65" s="15"/>
      <c r="E65" s="15"/>
      <c r="F65" s="10" t="s">
        <v>511</v>
      </c>
      <c r="G65" s="11"/>
      <c r="H65" s="11"/>
      <c r="I65" s="11"/>
      <c r="J65" s="11">
        <v>636</v>
      </c>
      <c r="K65" s="11"/>
      <c r="L65" s="11"/>
      <c r="M65" s="11"/>
      <c r="N65" s="11"/>
      <c r="O65" s="11"/>
      <c r="P65" s="11"/>
      <c r="Q65" s="11">
        <f t="shared" si="3"/>
        <v>636</v>
      </c>
      <c r="R65" s="11">
        <f t="shared" si="4"/>
        <v>636</v>
      </c>
    </row>
    <row r="66" spans="1:18" ht="12.75">
      <c r="A66" s="11">
        <v>43</v>
      </c>
      <c r="B66" s="12" t="s">
        <v>286</v>
      </c>
      <c r="C66" s="12" t="s">
        <v>127</v>
      </c>
      <c r="D66" s="15"/>
      <c r="E66" s="15"/>
      <c r="F66" s="15" t="s">
        <v>372</v>
      </c>
      <c r="G66" s="11"/>
      <c r="H66" s="11">
        <v>635</v>
      </c>
      <c r="I66" s="11"/>
      <c r="J66" s="11"/>
      <c r="K66" s="11"/>
      <c r="L66" s="11"/>
      <c r="M66" s="11"/>
      <c r="N66" s="11"/>
      <c r="O66" s="11"/>
      <c r="P66" s="11"/>
      <c r="Q66" s="11">
        <f t="shared" si="3"/>
        <v>635</v>
      </c>
      <c r="R66" s="11">
        <f t="shared" si="4"/>
        <v>635</v>
      </c>
    </row>
    <row r="67" spans="1:18" ht="12.75">
      <c r="A67" s="11">
        <v>44</v>
      </c>
      <c r="B67" s="10" t="s">
        <v>515</v>
      </c>
      <c r="C67" s="11" t="s">
        <v>143</v>
      </c>
      <c r="D67" s="15"/>
      <c r="E67" s="15"/>
      <c r="F67" s="10" t="s">
        <v>511</v>
      </c>
      <c r="G67" s="11"/>
      <c r="H67" s="11"/>
      <c r="I67" s="11"/>
      <c r="J67" s="11">
        <v>617</v>
      </c>
      <c r="K67" s="11"/>
      <c r="L67" s="11"/>
      <c r="M67" s="11"/>
      <c r="N67" s="11"/>
      <c r="O67" s="11"/>
      <c r="P67" s="11"/>
      <c r="Q67" s="11">
        <f t="shared" si="3"/>
        <v>617</v>
      </c>
      <c r="R67" s="11">
        <f t="shared" si="4"/>
        <v>617</v>
      </c>
    </row>
    <row r="68" spans="1:18" ht="12.75">
      <c r="A68" s="11">
        <v>45</v>
      </c>
      <c r="B68" s="12" t="s">
        <v>516</v>
      </c>
      <c r="C68" s="12" t="s">
        <v>207</v>
      </c>
      <c r="D68" s="15"/>
      <c r="E68" s="15"/>
      <c r="F68" s="15"/>
      <c r="G68" s="11"/>
      <c r="H68" s="12"/>
      <c r="I68" s="11"/>
      <c r="J68" s="11">
        <v>574</v>
      </c>
      <c r="K68" s="11"/>
      <c r="L68" s="11"/>
      <c r="M68" s="11"/>
      <c r="N68" s="11"/>
      <c r="O68" s="11"/>
      <c r="P68" s="11"/>
      <c r="Q68" s="11">
        <f t="shared" si="3"/>
        <v>574</v>
      </c>
      <c r="R68" s="11">
        <f t="shared" si="4"/>
        <v>574</v>
      </c>
    </row>
    <row r="69" spans="1:18" ht="12.75">
      <c r="A69" s="11">
        <v>46</v>
      </c>
      <c r="B69" s="10" t="s">
        <v>517</v>
      </c>
      <c r="C69" s="11" t="s">
        <v>518</v>
      </c>
      <c r="D69" s="15"/>
      <c r="E69" s="15"/>
      <c r="F69" s="10" t="s">
        <v>282</v>
      </c>
      <c r="G69" s="11"/>
      <c r="H69" s="11"/>
      <c r="I69" s="11"/>
      <c r="J69" s="11">
        <v>553</v>
      </c>
      <c r="K69" s="11"/>
      <c r="L69" s="11"/>
      <c r="M69" s="11"/>
      <c r="N69" s="11"/>
      <c r="O69" s="11"/>
      <c r="P69" s="11"/>
      <c r="Q69" s="11">
        <f t="shared" si="3"/>
        <v>553</v>
      </c>
      <c r="R69" s="11">
        <f t="shared" si="4"/>
        <v>553</v>
      </c>
    </row>
    <row r="70" spans="1:18" ht="12.75">
      <c r="A70" s="11">
        <v>47</v>
      </c>
      <c r="B70" s="12" t="s">
        <v>135</v>
      </c>
      <c r="C70" s="11" t="s">
        <v>136</v>
      </c>
      <c r="D70" s="15"/>
      <c r="E70" s="15"/>
      <c r="F70" s="15"/>
      <c r="G70" s="11"/>
      <c r="H70" s="11"/>
      <c r="I70" s="11"/>
      <c r="J70" s="11">
        <v>553</v>
      </c>
      <c r="K70" s="11"/>
      <c r="L70" s="11"/>
      <c r="M70" s="11"/>
      <c r="N70" s="11"/>
      <c r="O70" s="11"/>
      <c r="P70" s="11"/>
      <c r="Q70" s="11">
        <f t="shared" si="3"/>
        <v>553</v>
      </c>
      <c r="R70" s="11">
        <f t="shared" si="4"/>
        <v>553</v>
      </c>
    </row>
    <row r="71" spans="1:18" ht="12.75">
      <c r="A71" s="11">
        <v>48</v>
      </c>
      <c r="B71" s="11" t="s">
        <v>354</v>
      </c>
      <c r="C71" s="11" t="s">
        <v>18</v>
      </c>
      <c r="D71" s="15" t="s">
        <v>8</v>
      </c>
      <c r="E71" s="15"/>
      <c r="F71" s="15" t="s">
        <v>371</v>
      </c>
      <c r="G71" s="11">
        <v>510</v>
      </c>
      <c r="H71" s="11"/>
      <c r="I71" s="11"/>
      <c r="J71" s="11"/>
      <c r="K71" s="11"/>
      <c r="L71" s="11"/>
      <c r="M71" s="11"/>
      <c r="N71" s="11"/>
      <c r="O71" s="11"/>
      <c r="P71" s="11"/>
      <c r="Q71" s="11">
        <f t="shared" si="3"/>
        <v>510</v>
      </c>
      <c r="R71" s="11">
        <f t="shared" si="4"/>
        <v>510</v>
      </c>
    </row>
    <row r="72" spans="1:18" ht="12.75">
      <c r="A72" s="11">
        <v>49</v>
      </c>
      <c r="B72" s="11" t="s">
        <v>40</v>
      </c>
      <c r="C72" s="11" t="s">
        <v>41</v>
      </c>
      <c r="D72" s="15" t="s">
        <v>42</v>
      </c>
      <c r="E72" s="15" t="s">
        <v>9</v>
      </c>
      <c r="F72" s="15" t="s">
        <v>272</v>
      </c>
      <c r="G72" s="11">
        <v>419</v>
      </c>
      <c r="H72" s="11"/>
      <c r="I72" s="11"/>
      <c r="J72" s="11"/>
      <c r="K72" s="11"/>
      <c r="L72" s="11"/>
      <c r="M72" s="11"/>
      <c r="N72" s="11"/>
      <c r="O72" s="11"/>
      <c r="P72" s="11"/>
      <c r="Q72" s="11">
        <f t="shared" si="3"/>
        <v>419</v>
      </c>
      <c r="R72" s="11">
        <f t="shared" si="4"/>
        <v>419</v>
      </c>
    </row>
    <row r="73" spans="1:18" ht="12.75">
      <c r="A73" s="11">
        <v>50</v>
      </c>
      <c r="B73" s="12" t="s">
        <v>707</v>
      </c>
      <c r="C73" s="12" t="s">
        <v>551</v>
      </c>
      <c r="D73" s="15"/>
      <c r="E73" s="15"/>
      <c r="F73" s="15"/>
      <c r="G73" s="11"/>
      <c r="H73" s="11"/>
      <c r="I73" s="11"/>
      <c r="J73" s="11"/>
      <c r="K73" s="11"/>
      <c r="L73" s="11"/>
      <c r="M73" s="11"/>
      <c r="N73" s="11">
        <v>345</v>
      </c>
      <c r="O73" s="11"/>
      <c r="P73" s="11"/>
      <c r="Q73" s="11">
        <f t="shared" si="3"/>
        <v>345</v>
      </c>
      <c r="R73" s="11">
        <f t="shared" si="4"/>
        <v>345</v>
      </c>
    </row>
    <row r="74" spans="1:18" ht="12.75">
      <c r="A74" s="11">
        <v>51</v>
      </c>
      <c r="B74" s="13" t="s">
        <v>614</v>
      </c>
      <c r="C74" s="12" t="s">
        <v>615</v>
      </c>
      <c r="D74" s="15"/>
      <c r="E74" s="15"/>
      <c r="F74" s="14" t="s">
        <v>616</v>
      </c>
      <c r="G74" s="11"/>
      <c r="H74" s="11"/>
      <c r="I74" s="11"/>
      <c r="J74" s="11"/>
      <c r="K74" s="11"/>
      <c r="L74" s="11">
        <v>240</v>
      </c>
      <c r="M74" s="11"/>
      <c r="N74" s="11"/>
      <c r="O74" s="11"/>
      <c r="P74" s="11"/>
      <c r="Q74" s="11">
        <f t="shared" si="3"/>
        <v>240</v>
      </c>
      <c r="R74" s="11">
        <f t="shared" si="4"/>
        <v>240</v>
      </c>
    </row>
    <row r="75" spans="1:18" ht="12.75">
      <c r="A75" s="11">
        <v>52</v>
      </c>
      <c r="B75" s="11" t="s">
        <v>44</v>
      </c>
      <c r="C75" s="11" t="s">
        <v>45</v>
      </c>
      <c r="D75" s="15" t="s">
        <v>28</v>
      </c>
      <c r="E75" s="15"/>
      <c r="F75" s="15" t="s">
        <v>372</v>
      </c>
      <c r="G75" s="11">
        <v>190</v>
      </c>
      <c r="H75" s="11"/>
      <c r="I75" s="11"/>
      <c r="J75" s="11"/>
      <c r="K75" s="11"/>
      <c r="L75" s="11"/>
      <c r="M75" s="11"/>
      <c r="N75" s="11"/>
      <c r="O75" s="11"/>
      <c r="P75" s="11"/>
      <c r="Q75" s="11">
        <f t="shared" si="3"/>
        <v>190</v>
      </c>
      <c r="R75" s="11">
        <f t="shared" si="4"/>
        <v>190</v>
      </c>
    </row>
    <row r="76" spans="1:28" s="1" customFormat="1" ht="12.75">
      <c r="A76" s="11">
        <v>53</v>
      </c>
      <c r="B76" s="11" t="s">
        <v>777</v>
      </c>
      <c r="C76" s="11" t="s">
        <v>26</v>
      </c>
      <c r="D76" s="15"/>
      <c r="E76" s="15"/>
      <c r="F76" s="15"/>
      <c r="G76" s="11"/>
      <c r="H76" s="11"/>
      <c r="I76" s="11"/>
      <c r="J76" s="11"/>
      <c r="K76" s="11"/>
      <c r="L76" s="11"/>
      <c r="M76" s="11"/>
      <c r="N76" s="11"/>
      <c r="O76" s="11">
        <v>170</v>
      </c>
      <c r="P76" s="11"/>
      <c r="Q76" s="11">
        <f t="shared" si="3"/>
        <v>170</v>
      </c>
      <c r="R76" s="11">
        <f t="shared" si="4"/>
        <v>170</v>
      </c>
      <c r="S76"/>
      <c r="T76"/>
      <c r="U76"/>
      <c r="V76"/>
      <c r="W76"/>
      <c r="X76"/>
      <c r="Y76"/>
      <c r="Z76"/>
      <c r="AA76"/>
      <c r="AB76"/>
    </row>
    <row r="77" spans="1:28" s="1" customFormat="1" ht="12.75">
      <c r="A77"/>
      <c r="B77"/>
      <c r="C77"/>
      <c r="D77" s="5"/>
      <c r="E77" s="5"/>
      <c r="F77" s="5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4:28" s="1" customFormat="1" ht="12.75">
      <c r="D78" s="2"/>
      <c r="E78" s="2"/>
      <c r="F78" s="2"/>
      <c r="S78"/>
      <c r="T78"/>
      <c r="U78"/>
      <c r="V78"/>
      <c r="W78"/>
      <c r="X78"/>
      <c r="Y78"/>
      <c r="Z78"/>
      <c r="AA78"/>
      <c r="AB78"/>
    </row>
    <row r="79" spans="2:6" s="1" customFormat="1" ht="12.75">
      <c r="B79" s="41" t="s">
        <v>770</v>
      </c>
      <c r="D79" s="2"/>
      <c r="E79" s="2"/>
      <c r="F79" s="2"/>
    </row>
    <row r="80" spans="2:18" s="1" customFormat="1" ht="12.75">
      <c r="B80" s="40" t="s">
        <v>771</v>
      </c>
      <c r="D80" s="2"/>
      <c r="E80" s="2"/>
      <c r="F80" s="2"/>
      <c r="R80" s="1" t="s">
        <v>214</v>
      </c>
    </row>
    <row r="81" spans="1:28" ht="12.75">
      <c r="A81" s="1"/>
      <c r="B81" s="1" t="s">
        <v>604</v>
      </c>
      <c r="C81" s="31" t="s">
        <v>605</v>
      </c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 t="s">
        <v>214</v>
      </c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6" ht="12.75">
      <c r="B82" s="1"/>
      <c r="C82" s="1"/>
      <c r="D82" s="2"/>
      <c r="E82" s="2"/>
      <c r="F82" s="2"/>
    </row>
    <row r="83" spans="2:6" ht="12.75">
      <c r="B83" s="1"/>
      <c r="C83" s="1"/>
      <c r="D83" s="2"/>
      <c r="E83" s="2"/>
      <c r="F83" s="2"/>
    </row>
    <row r="84" spans="2:6" ht="12.75">
      <c r="B84" s="1"/>
      <c r="C84" s="1"/>
      <c r="D84" s="2"/>
      <c r="E84" s="2"/>
      <c r="F84" s="2"/>
    </row>
    <row r="85" spans="2:6" ht="12.75">
      <c r="B85" s="1"/>
      <c r="C85" s="1"/>
      <c r="D85" s="2"/>
      <c r="E85" s="2"/>
      <c r="F85" s="2"/>
    </row>
    <row r="86" spans="2:6" ht="12.75">
      <c r="B86" s="1"/>
      <c r="C86" s="1"/>
      <c r="D86" s="2"/>
      <c r="E86" s="2"/>
      <c r="F86" s="2"/>
    </row>
    <row r="87" spans="2:6" ht="12.75">
      <c r="B87" s="1"/>
      <c r="C87" s="1"/>
      <c r="D87" s="2"/>
      <c r="E87" s="2"/>
      <c r="F87" s="2"/>
    </row>
    <row r="88" spans="2:6" ht="12.75">
      <c r="B88" s="1"/>
      <c r="C88" s="1"/>
      <c r="D88" s="2"/>
      <c r="E88" s="2"/>
      <c r="F88" s="2"/>
    </row>
    <row r="89" spans="2:6" ht="12.75">
      <c r="B89" s="1"/>
      <c r="C89" s="1"/>
      <c r="D89" s="2"/>
      <c r="E89" s="2"/>
      <c r="F89" s="2"/>
    </row>
    <row r="90" spans="2:6" ht="12.75">
      <c r="B90" s="1"/>
      <c r="C90" s="1"/>
      <c r="D90" s="2"/>
      <c r="E90" s="2"/>
      <c r="F90" s="2"/>
    </row>
    <row r="91" spans="2:6" ht="12.75">
      <c r="B91" s="1"/>
      <c r="C91" s="1"/>
      <c r="D91" s="2"/>
      <c r="E91" s="2"/>
      <c r="F91" s="2"/>
    </row>
    <row r="92" spans="2:6" ht="12.75">
      <c r="B92" s="1"/>
      <c r="C92" s="1"/>
      <c r="D92" s="2"/>
      <c r="E92" s="2"/>
      <c r="F92" s="2"/>
    </row>
    <row r="93" spans="2:6" ht="12.75">
      <c r="B93" s="1"/>
      <c r="C93" s="1"/>
      <c r="D93" s="2"/>
      <c r="E93" s="2"/>
      <c r="F93" s="2"/>
    </row>
    <row r="94" spans="2:6" ht="12.75">
      <c r="B94" s="1"/>
      <c r="C94" s="1"/>
      <c r="D94" s="2"/>
      <c r="E94" s="2"/>
      <c r="F94" s="2"/>
    </row>
    <row r="95" spans="2:6" ht="12.75">
      <c r="B95" s="1"/>
      <c r="C95" s="1"/>
      <c r="D95" s="2"/>
      <c r="E95" s="2"/>
      <c r="F95" s="2"/>
    </row>
    <row r="96" spans="2:6" ht="12.75">
      <c r="B96" s="1"/>
      <c r="C96" s="1"/>
      <c r="D96" s="2"/>
      <c r="E96" s="2"/>
      <c r="F96" s="2"/>
    </row>
    <row r="97" spans="2:6" ht="12.75">
      <c r="B97" s="1"/>
      <c r="C97" s="1"/>
      <c r="D97" s="2"/>
      <c r="E97" s="2"/>
      <c r="F97" s="2"/>
    </row>
    <row r="98" spans="2:6" ht="12.75">
      <c r="B98" s="1"/>
      <c r="C98" s="1"/>
      <c r="D98" s="2"/>
      <c r="E98" s="2"/>
      <c r="F98" s="2"/>
    </row>
    <row r="99" spans="2:6" ht="12.75">
      <c r="B99" s="1"/>
      <c r="C99" s="1"/>
      <c r="D99" s="2"/>
      <c r="E99" s="2"/>
      <c r="F99" s="2"/>
    </row>
    <row r="100" spans="2:6" ht="12.75">
      <c r="B100" s="1"/>
      <c r="C100" s="1"/>
      <c r="D100" s="2"/>
      <c r="E100" s="2"/>
      <c r="F100" s="2"/>
    </row>
    <row r="101" spans="2:6" ht="12.75">
      <c r="B101" s="1"/>
      <c r="C101" s="1"/>
      <c r="D101" s="2"/>
      <c r="E101" s="2"/>
      <c r="F101" s="2"/>
    </row>
    <row r="102" spans="2:6" ht="12.75">
      <c r="B102" s="1"/>
      <c r="C102" s="1"/>
      <c r="D102" s="2"/>
      <c r="E102" s="2"/>
      <c r="F102" s="2"/>
    </row>
    <row r="103" spans="2:6" ht="12.75">
      <c r="B103" s="1"/>
      <c r="C103" s="1"/>
      <c r="D103" s="2"/>
      <c r="E103" s="2"/>
      <c r="F103" s="2"/>
    </row>
    <row r="104" spans="2:6" ht="12.75">
      <c r="B104" s="1"/>
      <c r="C104" s="1"/>
      <c r="D104" s="2"/>
      <c r="E104" s="2"/>
      <c r="F104" s="2"/>
    </row>
    <row r="105" spans="2:6" ht="12.75">
      <c r="B105" s="1"/>
      <c r="C105" s="1"/>
      <c r="D105" s="2"/>
      <c r="E105" s="2"/>
      <c r="F105" s="2"/>
    </row>
    <row r="106" spans="2:6" ht="12.75">
      <c r="B106" s="1"/>
      <c r="C106" s="1"/>
      <c r="D106" s="2"/>
      <c r="E106" s="2"/>
      <c r="F106" s="2"/>
    </row>
    <row r="107" spans="2:6" ht="12.75">
      <c r="B107" s="1"/>
      <c r="C107" s="1"/>
      <c r="D107" s="2"/>
      <c r="E107" s="2"/>
      <c r="F107" s="2"/>
    </row>
    <row r="108" spans="2:6" ht="12.75">
      <c r="B108" s="1"/>
      <c r="C108" s="1"/>
      <c r="D108" s="2"/>
      <c r="E108" s="2"/>
      <c r="F108" s="2"/>
    </row>
    <row r="109" spans="2:6" ht="12.75">
      <c r="B109" s="1"/>
      <c r="C109" s="1"/>
      <c r="D109" s="2"/>
      <c r="E109" s="2"/>
      <c r="F109" s="2"/>
    </row>
    <row r="110" spans="2:6" ht="12.75">
      <c r="B110" s="1"/>
      <c r="C110" s="1"/>
      <c r="D110" s="2"/>
      <c r="E110" s="2"/>
      <c r="F110" s="2"/>
    </row>
    <row r="111" spans="2:6" ht="12.75">
      <c r="B111" s="1"/>
      <c r="C111" s="1"/>
      <c r="D111" s="2"/>
      <c r="E111" s="2"/>
      <c r="F111" s="2"/>
    </row>
    <row r="112" spans="2:6" ht="12.75">
      <c r="B112" s="1"/>
      <c r="C112" s="1"/>
      <c r="D112" s="2"/>
      <c r="E112" s="2"/>
      <c r="F112" s="2"/>
    </row>
    <row r="113" spans="2:6" ht="12.75">
      <c r="B113" s="1"/>
      <c r="C113" s="1"/>
      <c r="D113" s="2"/>
      <c r="E113" s="2"/>
      <c r="F113" s="2"/>
    </row>
    <row r="114" spans="2:6" ht="12.75">
      <c r="B114" s="1"/>
      <c r="C114" s="1"/>
      <c r="D114" s="2"/>
      <c r="E114" s="2"/>
      <c r="F114" s="2"/>
    </row>
    <row r="115" spans="2:6" ht="12.75">
      <c r="B115" s="1"/>
      <c r="C115" s="1"/>
      <c r="D115" s="2"/>
      <c r="E115" s="2"/>
      <c r="F115" s="2"/>
    </row>
    <row r="116" spans="2:6" ht="12.75">
      <c r="B116" s="1"/>
      <c r="C116" s="1"/>
      <c r="D116" s="2"/>
      <c r="E116" s="2"/>
      <c r="F116" s="2"/>
    </row>
    <row r="117" spans="2:6" ht="12.75">
      <c r="B117" s="1"/>
      <c r="C117" s="1"/>
      <c r="D117" s="2"/>
      <c r="E117" s="2"/>
      <c r="F117" s="2"/>
    </row>
    <row r="118" spans="2:6" ht="12.75">
      <c r="B118" s="1"/>
      <c r="C118" s="1"/>
      <c r="D118" s="2"/>
      <c r="E118" s="2"/>
      <c r="F118" s="2"/>
    </row>
    <row r="119" spans="2:6" ht="12.75">
      <c r="B119" s="1"/>
      <c r="C119" s="1"/>
      <c r="D119" s="2"/>
      <c r="E119" s="2"/>
      <c r="F119" s="2"/>
    </row>
    <row r="120" spans="2:6" ht="12.75">
      <c r="B120" s="1"/>
      <c r="C120" s="1"/>
      <c r="D120" s="2"/>
      <c r="E120" s="2"/>
      <c r="F120" s="2"/>
    </row>
    <row r="121" spans="2:6" ht="12.75">
      <c r="B121" s="1"/>
      <c r="C121" s="1"/>
      <c r="D121" s="2"/>
      <c r="E121" s="2"/>
      <c r="F121" s="2"/>
    </row>
    <row r="122" spans="2:6" ht="12.75">
      <c r="B122" s="1"/>
      <c r="C122" s="1"/>
      <c r="D122" s="2"/>
      <c r="E122" s="2"/>
      <c r="F122" s="2"/>
    </row>
    <row r="123" spans="2:6" ht="12.75">
      <c r="B123" s="1"/>
      <c r="C123" s="1"/>
      <c r="D123" s="2"/>
      <c r="E123" s="2"/>
      <c r="F123" s="2"/>
    </row>
    <row r="124" spans="2:6" ht="12.75">
      <c r="B124" s="1"/>
      <c r="C124" s="1"/>
      <c r="D124" s="2"/>
      <c r="E124" s="2"/>
      <c r="F124" s="2"/>
    </row>
    <row r="125" spans="2:6" ht="12.75">
      <c r="B125" s="1"/>
      <c r="C125" s="1"/>
      <c r="D125" s="2"/>
      <c r="E125" s="2"/>
      <c r="F125" s="2"/>
    </row>
    <row r="126" spans="2:6" ht="12.75">
      <c r="B126" s="1"/>
      <c r="C126" s="1"/>
      <c r="D126" s="2"/>
      <c r="E126" s="2"/>
      <c r="F126" s="2"/>
    </row>
    <row r="127" spans="2:6" ht="12.75">
      <c r="B127" s="1"/>
      <c r="C127" s="1"/>
      <c r="D127" s="2"/>
      <c r="E127" s="2"/>
      <c r="F127" s="2"/>
    </row>
    <row r="128" spans="2:6" ht="12.75">
      <c r="B128" s="1"/>
      <c r="C128" s="1"/>
      <c r="D128" s="2"/>
      <c r="E128" s="2"/>
      <c r="F128" s="2"/>
    </row>
    <row r="129" spans="2:6" ht="12.75">
      <c r="B129" s="1"/>
      <c r="C129" s="1"/>
      <c r="D129" s="2"/>
      <c r="E129" s="2"/>
      <c r="F129" s="2"/>
    </row>
    <row r="130" spans="2:6" ht="12.75">
      <c r="B130" s="1"/>
      <c r="C130" s="1"/>
      <c r="D130" s="2"/>
      <c r="E130" s="2"/>
      <c r="F130" s="2"/>
    </row>
    <row r="131" spans="2:6" ht="12.75">
      <c r="B131" s="1"/>
      <c r="C131" s="1"/>
      <c r="D131" s="2"/>
      <c r="E131" s="2"/>
      <c r="F131" s="2"/>
    </row>
    <row r="132" spans="2:6" ht="12.75">
      <c r="B132" s="1"/>
      <c r="C132" s="1"/>
      <c r="D132" s="2"/>
      <c r="E132" s="2"/>
      <c r="F132" s="2"/>
    </row>
    <row r="133" spans="2:6" ht="12.75">
      <c r="B133" s="1"/>
      <c r="C133" s="1"/>
      <c r="D133" s="2"/>
      <c r="E133" s="2"/>
      <c r="F133" s="2"/>
    </row>
    <row r="134" spans="2:6" ht="12.75">
      <c r="B134" s="1"/>
      <c r="C134" s="1"/>
      <c r="D134" s="2"/>
      <c r="E134" s="2"/>
      <c r="F134" s="2"/>
    </row>
    <row r="135" spans="2:6" ht="12.75">
      <c r="B135" s="1"/>
      <c r="C135" s="1"/>
      <c r="D135" s="2"/>
      <c r="E135" s="2"/>
      <c r="F135" s="2"/>
    </row>
    <row r="136" spans="2:6" ht="12.75">
      <c r="B136" s="1"/>
      <c r="C136" s="1"/>
      <c r="D136" s="2"/>
      <c r="E136" s="2"/>
      <c r="F136" s="2"/>
    </row>
    <row r="137" spans="2:6" ht="12.75">
      <c r="B137" s="1"/>
      <c r="C137" s="1"/>
      <c r="D137" s="2"/>
      <c r="E137" s="2"/>
      <c r="F137" s="2"/>
    </row>
    <row r="138" spans="2:6" ht="12.75">
      <c r="B138" s="1"/>
      <c r="C138" s="1"/>
      <c r="D138" s="2"/>
      <c r="E138" s="2"/>
      <c r="F138" s="2"/>
    </row>
    <row r="139" spans="2:6" ht="12.75">
      <c r="B139" s="1"/>
      <c r="C139" s="1"/>
      <c r="D139" s="2"/>
      <c r="E139" s="2"/>
      <c r="F139" s="2"/>
    </row>
    <row r="140" spans="2:6" ht="12.75">
      <c r="B140" s="1"/>
      <c r="C140" s="1"/>
      <c r="D140" s="2"/>
      <c r="E140" s="2"/>
      <c r="F140" s="2"/>
    </row>
    <row r="141" spans="2:6" ht="12.75">
      <c r="B141" s="1"/>
      <c r="C141" s="1"/>
      <c r="D141" s="2"/>
      <c r="E141" s="2"/>
      <c r="F141" s="2"/>
    </row>
    <row r="142" spans="2:6" ht="12.75">
      <c r="B142" s="1"/>
      <c r="C142" s="1"/>
      <c r="D142" s="2"/>
      <c r="E142" s="2"/>
      <c r="F142" s="2"/>
    </row>
    <row r="143" spans="2:6" ht="12.75">
      <c r="B143" s="1"/>
      <c r="C143" s="1"/>
      <c r="D143" s="2"/>
      <c r="E143" s="2"/>
      <c r="F143" s="2"/>
    </row>
    <row r="144" spans="2:6" ht="12.75">
      <c r="B144" s="1"/>
      <c r="C144" s="1"/>
      <c r="D144" s="2"/>
      <c r="E144" s="2"/>
      <c r="F144" s="2"/>
    </row>
    <row r="145" spans="2:6" ht="12.75">
      <c r="B145" s="1"/>
      <c r="C145" s="1"/>
      <c r="D145" s="2"/>
      <c r="E145" s="2"/>
      <c r="F145" s="2"/>
    </row>
    <row r="146" spans="2:6" ht="12.75">
      <c r="B146" s="1"/>
      <c r="C146" s="1"/>
      <c r="D146" s="2"/>
      <c r="E146" s="2"/>
      <c r="F146" s="2"/>
    </row>
    <row r="147" spans="2:6" ht="12.75">
      <c r="B147" s="1"/>
      <c r="C147" s="1"/>
      <c r="D147" s="2"/>
      <c r="E147" s="2"/>
      <c r="F147" s="2"/>
    </row>
    <row r="148" spans="2:6" ht="12.75">
      <c r="B148" s="1"/>
      <c r="C148" s="1"/>
      <c r="D148" s="2"/>
      <c r="E148" s="2"/>
      <c r="F148" s="2"/>
    </row>
    <row r="149" spans="2:6" ht="12.75">
      <c r="B149" s="1"/>
      <c r="C149" s="1"/>
      <c r="D149" s="2"/>
      <c r="E149" s="2"/>
      <c r="F149" s="2"/>
    </row>
    <row r="150" spans="2:6" ht="12.75">
      <c r="B150" s="1"/>
      <c r="C150" s="1"/>
      <c r="D150" s="2"/>
      <c r="E150" s="2"/>
      <c r="F150" s="2"/>
    </row>
    <row r="151" spans="2:6" ht="12.75">
      <c r="B151" s="1"/>
      <c r="C151" s="1"/>
      <c r="D151" s="2"/>
      <c r="E151" s="2"/>
      <c r="F151" s="2"/>
    </row>
    <row r="152" spans="2:6" ht="12.75">
      <c r="B152" s="1"/>
      <c r="C152" s="1"/>
      <c r="D152" s="2"/>
      <c r="E152" s="2"/>
      <c r="F152" s="2"/>
    </row>
    <row r="153" spans="2:6" ht="12.75">
      <c r="B153" s="1"/>
      <c r="C153" s="1"/>
      <c r="D153" s="2"/>
      <c r="E153" s="2"/>
      <c r="F153" s="2"/>
    </row>
    <row r="154" spans="2:6" ht="12.75">
      <c r="B154" s="1"/>
      <c r="C154" s="1"/>
      <c r="D154" s="2"/>
      <c r="E154" s="2"/>
      <c r="F154" s="2"/>
    </row>
    <row r="155" spans="2:6" ht="12.75">
      <c r="B155" s="1"/>
      <c r="C155" s="1"/>
      <c r="D155" s="2"/>
      <c r="E155" s="2"/>
      <c r="F155" s="2"/>
    </row>
    <row r="156" spans="2:6" ht="12.75">
      <c r="B156" s="1"/>
      <c r="C156" s="1"/>
      <c r="D156" s="2"/>
      <c r="E156" s="2"/>
      <c r="F156" s="2"/>
    </row>
    <row r="157" spans="2:6" ht="12.75">
      <c r="B157" s="1"/>
      <c r="C157" s="1"/>
      <c r="D157" s="2"/>
      <c r="E157" s="2"/>
      <c r="F157" s="2"/>
    </row>
    <row r="158" spans="2:6" ht="12.75">
      <c r="B158" s="1"/>
      <c r="C158" s="1"/>
      <c r="D158" s="2"/>
      <c r="E158" s="2"/>
      <c r="F158" s="2"/>
    </row>
  </sheetData>
  <hyperlinks>
    <hyperlink ref="C81" r:id="rId1" display="ibonbici@yahoo.es"/>
  </hyperlinks>
  <printOptions horizontalCentered="1"/>
  <pageMargins left="0.29" right="0.3937007874015748" top="0.59" bottom="0.7480314960629921" header="0.28" footer="0"/>
  <pageSetup orientation="landscape" paperSize="9" r:id="rId2"/>
  <headerFooter alignWithMargins="0">
    <oddHeader>&amp;C&amp;"Arial Black,Normal"&amp;14LIGA ARAGÓN OB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workbookViewId="0" topLeftCell="B1">
      <pane ySplit="1" topLeftCell="BM37" activePane="bottomLeft" state="frozen"/>
      <selection pane="topLeft" activeCell="A1" sqref="A1"/>
      <selection pane="bottomLeft" activeCell="R41" sqref="R41"/>
    </sheetView>
  </sheetViews>
  <sheetFormatPr defaultColWidth="11.421875" defaultRowHeight="12.75"/>
  <cols>
    <col min="1" max="1" width="4.28125" style="0" customWidth="1"/>
    <col min="2" max="2" width="26.00390625" style="0" customWidth="1"/>
    <col min="3" max="3" width="9.8515625" style="0" customWidth="1"/>
    <col min="4" max="4" width="13.140625" style="5" hidden="1" customWidth="1"/>
    <col min="5" max="5" width="9.57421875" style="5" hidden="1" customWidth="1"/>
    <col min="6" max="6" width="15.57421875" style="5" bestFit="1" customWidth="1"/>
    <col min="7" max="7" width="6.8515625" style="0" customWidth="1"/>
    <col min="8" max="8" width="6.28125" style="0" customWidth="1"/>
    <col min="9" max="9" width="6.00390625" style="0" customWidth="1"/>
    <col min="10" max="11" width="7.140625" style="0" customWidth="1"/>
    <col min="12" max="12" width="6.00390625" style="0" bestFit="1" customWidth="1"/>
    <col min="13" max="13" width="6.00390625" style="0" customWidth="1"/>
    <col min="14" max="16" width="7.140625" style="0" customWidth="1"/>
    <col min="17" max="17" width="6.57421875" style="0" customWidth="1"/>
    <col min="18" max="18" width="10.421875" style="0" customWidth="1"/>
    <col min="28" max="28" width="25.8515625" style="0" bestFit="1" customWidth="1"/>
    <col min="29" max="29" width="14.28125" style="0" bestFit="1" customWidth="1"/>
  </cols>
  <sheetData>
    <row r="1" spans="1:18" ht="12.75">
      <c r="A1" s="11"/>
      <c r="B1" s="18" t="s">
        <v>0</v>
      </c>
      <c r="C1" s="18" t="s">
        <v>1</v>
      </c>
      <c r="D1" s="19" t="s">
        <v>2</v>
      </c>
      <c r="E1" s="19" t="s">
        <v>3</v>
      </c>
      <c r="F1" s="19" t="s">
        <v>2</v>
      </c>
      <c r="G1" s="20">
        <v>39537</v>
      </c>
      <c r="H1" s="20">
        <v>39551</v>
      </c>
      <c r="I1" s="20">
        <v>39558</v>
      </c>
      <c r="J1" s="20">
        <v>39579</v>
      </c>
      <c r="K1" s="20">
        <v>39593</v>
      </c>
      <c r="L1" s="20">
        <v>39600</v>
      </c>
      <c r="M1" s="20">
        <v>39614</v>
      </c>
      <c r="N1" s="20">
        <v>39698</v>
      </c>
      <c r="O1" s="20">
        <v>39705</v>
      </c>
      <c r="P1" s="20">
        <v>39747</v>
      </c>
      <c r="Q1" s="21" t="s">
        <v>392</v>
      </c>
      <c r="R1" s="34" t="s">
        <v>708</v>
      </c>
    </row>
    <row r="2" spans="1:17" ht="12.75" hidden="1">
      <c r="A2" s="11"/>
      <c r="B2" s="11"/>
      <c r="C2" s="11"/>
      <c r="D2" s="15"/>
      <c r="E2" s="15"/>
      <c r="F2" s="1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 hidden="1">
      <c r="A3" s="11"/>
      <c r="B3" s="11"/>
      <c r="C3" s="11"/>
      <c r="D3" s="15"/>
      <c r="E3" s="15"/>
      <c r="F3" s="1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 hidden="1">
      <c r="A4" s="11"/>
      <c r="B4" s="11"/>
      <c r="C4" s="11"/>
      <c r="D4" s="15"/>
      <c r="E4" s="15"/>
      <c r="F4" s="15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 hidden="1">
      <c r="A5" s="11"/>
      <c r="B5" s="11"/>
      <c r="C5" s="11"/>
      <c r="D5" s="15"/>
      <c r="E5" s="15"/>
      <c r="F5" s="15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 hidden="1">
      <c r="A6" s="11"/>
      <c r="B6" s="11"/>
      <c r="C6" s="11"/>
      <c r="D6" s="15"/>
      <c r="E6" s="15"/>
      <c r="F6" s="1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 hidden="1">
      <c r="A7" s="11"/>
      <c r="B7" s="11"/>
      <c r="C7" s="11"/>
      <c r="D7" s="15"/>
      <c r="E7" s="15"/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 hidden="1">
      <c r="A8" s="11"/>
      <c r="B8" s="11"/>
      <c r="C8" s="11"/>
      <c r="D8" s="15"/>
      <c r="E8" s="15"/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 hidden="1">
      <c r="A9" s="11"/>
      <c r="B9" s="11"/>
      <c r="C9" s="11"/>
      <c r="D9" s="15"/>
      <c r="E9" s="15"/>
      <c r="F9" s="1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 hidden="1">
      <c r="A10" s="11"/>
      <c r="B10" s="11"/>
      <c r="C10" s="11"/>
      <c r="D10" s="15"/>
      <c r="E10" s="15"/>
      <c r="F10" s="1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 hidden="1">
      <c r="A11" s="11"/>
      <c r="B11" s="11"/>
      <c r="C11" s="11"/>
      <c r="D11" s="15"/>
      <c r="E11" s="15"/>
      <c r="F11" s="15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 hidden="1">
      <c r="A12" s="11"/>
      <c r="B12" s="11"/>
      <c r="C12" s="11"/>
      <c r="D12" s="15"/>
      <c r="E12" s="15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 hidden="1">
      <c r="A13" s="11"/>
      <c r="B13" s="11"/>
      <c r="C13" s="11"/>
      <c r="D13" s="15"/>
      <c r="E13" s="15"/>
      <c r="F13" s="1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 hidden="1">
      <c r="A14" s="11"/>
      <c r="B14" s="11" t="s">
        <v>59</v>
      </c>
      <c r="C14" s="11" t="s">
        <v>60</v>
      </c>
      <c r="D14" s="15" t="s">
        <v>56</v>
      </c>
      <c r="E14" s="15" t="s">
        <v>9</v>
      </c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 hidden="1">
      <c r="A15" s="11"/>
      <c r="B15" s="11"/>
      <c r="C15" s="11"/>
      <c r="D15" s="15"/>
      <c r="E15" s="15"/>
      <c r="F15" s="1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 hidden="1">
      <c r="A16" s="11"/>
      <c r="B16" s="11"/>
      <c r="C16" s="11"/>
      <c r="D16" s="15"/>
      <c r="E16" s="15"/>
      <c r="F16" s="15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29" ht="12.75" hidden="1">
      <c r="A17" s="11"/>
      <c r="B17" s="11"/>
      <c r="C17" s="11"/>
      <c r="D17" s="15"/>
      <c r="E17" s="15"/>
      <c r="F17" s="15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AA17" s="3"/>
      <c r="AB17" s="4"/>
      <c r="AC17" s="3"/>
    </row>
    <row r="18" spans="1:17" ht="12.75" hidden="1">
      <c r="A18" s="11"/>
      <c r="B18" s="11"/>
      <c r="C18" s="11"/>
      <c r="D18" s="15"/>
      <c r="E18" s="15"/>
      <c r="F18" s="1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 hidden="1">
      <c r="A19" s="11"/>
      <c r="B19" s="11"/>
      <c r="C19" s="11"/>
      <c r="D19" s="15"/>
      <c r="E19" s="15"/>
      <c r="F19" s="15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 hidden="1">
      <c r="A20" s="11"/>
      <c r="B20" s="11"/>
      <c r="C20" s="11"/>
      <c r="D20" s="15"/>
      <c r="E20" s="15"/>
      <c r="F20" s="15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 hidden="1">
      <c r="A21" s="11"/>
      <c r="B21" s="11"/>
      <c r="C21" s="11"/>
      <c r="D21" s="15"/>
      <c r="E21" s="15"/>
      <c r="F21" s="1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 hidden="1">
      <c r="A22" s="11"/>
      <c r="B22" s="11"/>
      <c r="C22" s="11"/>
      <c r="D22" s="15"/>
      <c r="E22" s="15"/>
      <c r="F22" s="1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 hidden="1">
      <c r="A23" s="11"/>
      <c r="B23" s="11"/>
      <c r="C23" s="11"/>
      <c r="D23" s="15"/>
      <c r="E23" s="15"/>
      <c r="F23" s="1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 hidden="1">
      <c r="A24" s="11"/>
      <c r="B24" s="11"/>
      <c r="C24" s="11"/>
      <c r="D24" s="15"/>
      <c r="E24" s="15"/>
      <c r="F24" s="15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 hidden="1">
      <c r="A25" s="11"/>
      <c r="B25" s="11"/>
      <c r="C25" s="11"/>
      <c r="D25" s="15"/>
      <c r="E25" s="15"/>
      <c r="F25" s="1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 hidden="1">
      <c r="A26" s="11"/>
      <c r="B26" s="11"/>
      <c r="C26" s="11"/>
      <c r="D26" s="15"/>
      <c r="E26" s="15"/>
      <c r="F26" s="1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 hidden="1">
      <c r="A27" s="11"/>
      <c r="B27" s="11"/>
      <c r="C27" s="11"/>
      <c r="D27" s="15"/>
      <c r="E27" s="15"/>
      <c r="F27" s="1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 hidden="1">
      <c r="A28" s="11"/>
      <c r="B28" s="11"/>
      <c r="C28" s="11"/>
      <c r="D28" s="15"/>
      <c r="E28" s="15"/>
      <c r="F28" s="1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 hidden="1">
      <c r="A29" s="11"/>
      <c r="B29" s="11"/>
      <c r="C29" s="11"/>
      <c r="D29" s="15"/>
      <c r="E29" s="15"/>
      <c r="F29" s="1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 hidden="1">
      <c r="A30" s="11"/>
      <c r="B30" s="11"/>
      <c r="C30" s="11"/>
      <c r="D30" s="15"/>
      <c r="E30" s="15"/>
      <c r="F30" s="15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 hidden="1">
      <c r="A31" s="11"/>
      <c r="B31" s="11"/>
      <c r="C31" s="11"/>
      <c r="D31" s="15"/>
      <c r="E31" s="15"/>
      <c r="F31" s="15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 hidden="1">
      <c r="A32" s="11"/>
      <c r="B32" s="11"/>
      <c r="C32" s="11"/>
      <c r="D32" s="15"/>
      <c r="E32" s="15"/>
      <c r="F32" s="15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 hidden="1">
      <c r="A33" s="11"/>
      <c r="B33" s="11"/>
      <c r="C33" s="11"/>
      <c r="D33" s="15"/>
      <c r="E33" s="15"/>
      <c r="F33" s="1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 hidden="1">
      <c r="A34" s="11"/>
      <c r="B34" s="11"/>
      <c r="C34" s="11"/>
      <c r="D34" s="15"/>
      <c r="E34" s="15"/>
      <c r="F34" s="1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 hidden="1">
      <c r="A35" s="11"/>
      <c r="B35" s="11"/>
      <c r="C35" s="11"/>
      <c r="D35" s="15"/>
      <c r="E35" s="15"/>
      <c r="F35" s="1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 hidden="1">
      <c r="A36" s="11"/>
      <c r="B36" s="11"/>
      <c r="C36" s="11"/>
      <c r="D36" s="15"/>
      <c r="E36" s="15"/>
      <c r="F36" s="1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8" ht="12.75">
      <c r="A37" s="11">
        <v>1</v>
      </c>
      <c r="B37" s="11" t="s">
        <v>66</v>
      </c>
      <c r="C37" s="11" t="s">
        <v>74</v>
      </c>
      <c r="D37" s="15" t="s">
        <v>56</v>
      </c>
      <c r="E37" s="15" t="s">
        <v>9</v>
      </c>
      <c r="F37" s="15" t="s">
        <v>372</v>
      </c>
      <c r="G37" s="11">
        <v>1000</v>
      </c>
      <c r="H37" s="11">
        <v>1000</v>
      </c>
      <c r="I37" s="11"/>
      <c r="J37" s="35">
        <v>250</v>
      </c>
      <c r="K37" s="11">
        <v>1000</v>
      </c>
      <c r="L37" s="35">
        <v>731</v>
      </c>
      <c r="M37" s="11">
        <v>1000</v>
      </c>
      <c r="N37" s="11">
        <v>1000</v>
      </c>
      <c r="O37" s="21">
        <v>1000</v>
      </c>
      <c r="P37" s="12">
        <v>1000</v>
      </c>
      <c r="Q37" s="11">
        <f aca="true" t="shared" si="0" ref="Q37:Q58">G37+H37+I37+J37+K37+L37+M37+N37+O37+P37</f>
        <v>7981</v>
      </c>
      <c r="R37" s="11">
        <f>G37+H37+K37+M37+N37+O37+P37</f>
        <v>7000</v>
      </c>
    </row>
    <row r="38" spans="1:18" ht="12.75">
      <c r="A38" s="11">
        <v>2</v>
      </c>
      <c r="B38" s="11" t="s">
        <v>607</v>
      </c>
      <c r="C38" s="11" t="s">
        <v>72</v>
      </c>
      <c r="D38" s="15" t="s">
        <v>56</v>
      </c>
      <c r="E38" s="15" t="s">
        <v>9</v>
      </c>
      <c r="F38" s="15" t="s">
        <v>372</v>
      </c>
      <c r="G38" s="11">
        <v>946</v>
      </c>
      <c r="H38" s="35">
        <v>769</v>
      </c>
      <c r="I38" s="11">
        <v>1000</v>
      </c>
      <c r="J38" s="35">
        <v>769</v>
      </c>
      <c r="K38" s="11">
        <v>861</v>
      </c>
      <c r="L38" s="11">
        <v>1000</v>
      </c>
      <c r="M38" s="11">
        <v>908</v>
      </c>
      <c r="N38" s="11">
        <v>979</v>
      </c>
      <c r="O38" s="21">
        <v>1000</v>
      </c>
      <c r="P38" s="35">
        <v>841</v>
      </c>
      <c r="Q38" s="11">
        <f t="shared" si="0"/>
        <v>9073</v>
      </c>
      <c r="R38" s="11">
        <f>G38+I38+K38+L38+M38+N38+O38</f>
        <v>6694</v>
      </c>
    </row>
    <row r="39" spans="1:18" ht="12.75">
      <c r="A39" s="11">
        <v>3</v>
      </c>
      <c r="B39" s="11" t="s">
        <v>61</v>
      </c>
      <c r="C39" s="11" t="s">
        <v>62</v>
      </c>
      <c r="D39" s="15" t="s">
        <v>56</v>
      </c>
      <c r="E39" s="15"/>
      <c r="F39" s="15" t="s">
        <v>372</v>
      </c>
      <c r="G39" s="11">
        <v>842</v>
      </c>
      <c r="H39" s="11"/>
      <c r="I39" s="35">
        <v>210</v>
      </c>
      <c r="J39" s="11">
        <v>1000</v>
      </c>
      <c r="K39" s="11">
        <v>819</v>
      </c>
      <c r="L39" s="35">
        <v>210</v>
      </c>
      <c r="M39" s="11">
        <v>803</v>
      </c>
      <c r="N39" s="11">
        <v>781</v>
      </c>
      <c r="O39" s="21">
        <v>1000</v>
      </c>
      <c r="P39" s="12">
        <v>703</v>
      </c>
      <c r="Q39" s="11">
        <f t="shared" si="0"/>
        <v>6368</v>
      </c>
      <c r="R39" s="11">
        <f>G39+J39+K39+M39+N39+O39+P39</f>
        <v>5948</v>
      </c>
    </row>
    <row r="40" spans="1:18" ht="12.75">
      <c r="A40" s="11">
        <v>4</v>
      </c>
      <c r="B40" s="11" t="s">
        <v>57</v>
      </c>
      <c r="C40" s="11" t="s">
        <v>68</v>
      </c>
      <c r="D40" s="15" t="s">
        <v>8</v>
      </c>
      <c r="E40" s="15" t="s">
        <v>9</v>
      </c>
      <c r="F40" s="15" t="s">
        <v>371</v>
      </c>
      <c r="G40" s="11">
        <v>515</v>
      </c>
      <c r="H40" s="11"/>
      <c r="I40" s="11"/>
      <c r="J40" s="11">
        <v>656</v>
      </c>
      <c r="K40" s="11">
        <v>524</v>
      </c>
      <c r="L40" s="11">
        <v>742</v>
      </c>
      <c r="M40" s="11">
        <v>572</v>
      </c>
      <c r="N40" s="11">
        <v>603</v>
      </c>
      <c r="O40" s="11"/>
      <c r="P40" s="12">
        <v>786</v>
      </c>
      <c r="Q40" s="11">
        <f t="shared" si="0"/>
        <v>4398</v>
      </c>
      <c r="R40" s="11">
        <f>G40+H40+I40+J40+K40+L40+M40+N40+P40</f>
        <v>4398</v>
      </c>
    </row>
    <row r="41" spans="1:18" ht="12.75">
      <c r="A41" s="11">
        <v>5</v>
      </c>
      <c r="B41" s="11" t="s">
        <v>580</v>
      </c>
      <c r="C41" s="11" t="s">
        <v>64</v>
      </c>
      <c r="D41" s="15" t="s">
        <v>65</v>
      </c>
      <c r="E41" s="15"/>
      <c r="F41" s="15" t="s">
        <v>188</v>
      </c>
      <c r="G41" s="35">
        <v>511</v>
      </c>
      <c r="H41" s="11">
        <v>534</v>
      </c>
      <c r="I41" s="35">
        <v>130</v>
      </c>
      <c r="J41" s="11">
        <v>641</v>
      </c>
      <c r="K41" s="35">
        <v>130</v>
      </c>
      <c r="L41" s="11">
        <v>586</v>
      </c>
      <c r="M41" s="11">
        <v>575</v>
      </c>
      <c r="N41" s="11">
        <v>560</v>
      </c>
      <c r="O41" s="11">
        <v>600</v>
      </c>
      <c r="P41" s="12">
        <v>611</v>
      </c>
      <c r="Q41" s="11">
        <f t="shared" si="0"/>
        <v>4878</v>
      </c>
      <c r="R41" s="11">
        <f>H41+J41+L41+M41+N41+O41+P41</f>
        <v>4107</v>
      </c>
    </row>
    <row r="42" spans="1:18" ht="12.75">
      <c r="A42" s="11">
        <v>6</v>
      </c>
      <c r="B42" s="11" t="s">
        <v>57</v>
      </c>
      <c r="C42" s="11" t="s">
        <v>58</v>
      </c>
      <c r="D42" s="15" t="s">
        <v>8</v>
      </c>
      <c r="E42" s="15"/>
      <c r="F42" s="15" t="s">
        <v>371</v>
      </c>
      <c r="G42" s="11">
        <v>560</v>
      </c>
      <c r="H42" s="11">
        <v>515</v>
      </c>
      <c r="I42" s="35">
        <v>180</v>
      </c>
      <c r="J42" s="11">
        <v>656</v>
      </c>
      <c r="K42" s="11">
        <v>504</v>
      </c>
      <c r="L42" s="11"/>
      <c r="M42" s="11">
        <v>523</v>
      </c>
      <c r="N42" s="11">
        <v>556</v>
      </c>
      <c r="O42" s="11"/>
      <c r="P42" s="12">
        <v>707</v>
      </c>
      <c r="Q42" s="11">
        <f t="shared" si="0"/>
        <v>4201</v>
      </c>
      <c r="R42" s="11">
        <f>G42+H42+J42+K42+L42+M42+N42+P42</f>
        <v>4021</v>
      </c>
    </row>
    <row r="43" spans="1:18" ht="12.75">
      <c r="A43" s="11">
        <v>7</v>
      </c>
      <c r="B43" s="17" t="s">
        <v>577</v>
      </c>
      <c r="C43" s="11" t="s">
        <v>576</v>
      </c>
      <c r="D43" s="15"/>
      <c r="E43" s="15"/>
      <c r="F43" s="15" t="s">
        <v>372</v>
      </c>
      <c r="G43" s="11"/>
      <c r="H43" s="11"/>
      <c r="I43" s="11"/>
      <c r="J43" s="11"/>
      <c r="K43" s="11">
        <v>972</v>
      </c>
      <c r="L43" s="11"/>
      <c r="M43" s="11"/>
      <c r="N43" s="11">
        <v>873</v>
      </c>
      <c r="O43" s="11">
        <v>1000</v>
      </c>
      <c r="P43" s="12">
        <v>872</v>
      </c>
      <c r="Q43" s="11">
        <f t="shared" si="0"/>
        <v>3717</v>
      </c>
      <c r="R43" s="11">
        <f>G43+H43+I43+J43+K43+L43+M43+N43+O43+P43</f>
        <v>3717</v>
      </c>
    </row>
    <row r="44" spans="1:18" ht="12.75">
      <c r="A44" s="11">
        <v>8</v>
      </c>
      <c r="B44" s="11" t="s">
        <v>66</v>
      </c>
      <c r="C44" s="11" t="s">
        <v>67</v>
      </c>
      <c r="D44" s="15" t="s">
        <v>56</v>
      </c>
      <c r="E44" s="15" t="s">
        <v>9</v>
      </c>
      <c r="F44" s="15" t="s">
        <v>372</v>
      </c>
      <c r="G44" s="11">
        <v>844</v>
      </c>
      <c r="H44" s="11">
        <v>739</v>
      </c>
      <c r="I44" s="11">
        <v>250</v>
      </c>
      <c r="J44" s="11"/>
      <c r="K44" s="11">
        <v>721</v>
      </c>
      <c r="L44" s="11"/>
      <c r="M44" s="11"/>
      <c r="N44" s="11"/>
      <c r="O44" s="11"/>
      <c r="P44" s="12">
        <v>816</v>
      </c>
      <c r="Q44" s="11">
        <f t="shared" si="0"/>
        <v>3370</v>
      </c>
      <c r="R44" s="11">
        <f>G44+H44+I44+J44+K44+L44+M44+N44+P44</f>
        <v>3370</v>
      </c>
    </row>
    <row r="45" spans="1:18" ht="12.75">
      <c r="A45" s="11">
        <v>9</v>
      </c>
      <c r="B45" s="11" t="s">
        <v>346</v>
      </c>
      <c r="C45" s="11" t="s">
        <v>69</v>
      </c>
      <c r="D45" s="15" t="s">
        <v>56</v>
      </c>
      <c r="E45" s="15"/>
      <c r="F45" s="15" t="s">
        <v>372</v>
      </c>
      <c r="G45" s="11">
        <v>250</v>
      </c>
      <c r="H45" s="11"/>
      <c r="I45" s="11">
        <v>820</v>
      </c>
      <c r="J45" s="11">
        <v>795</v>
      </c>
      <c r="K45" s="11">
        <v>664</v>
      </c>
      <c r="L45" s="11">
        <v>671</v>
      </c>
      <c r="M45" s="11"/>
      <c r="N45" s="11"/>
      <c r="O45" s="11"/>
      <c r="P45" s="12"/>
      <c r="Q45" s="11">
        <f t="shared" si="0"/>
        <v>3200</v>
      </c>
      <c r="R45" s="11">
        <f>G45+H45+I45+J45+K45+L45+M45+N45</f>
        <v>3200</v>
      </c>
    </row>
    <row r="46" spans="1:18" ht="12.75">
      <c r="A46" s="11">
        <v>10</v>
      </c>
      <c r="B46" s="11" t="s">
        <v>54</v>
      </c>
      <c r="C46" s="11" t="s">
        <v>55</v>
      </c>
      <c r="D46" s="15" t="s">
        <v>56</v>
      </c>
      <c r="E46" s="15" t="s">
        <v>9</v>
      </c>
      <c r="F46" s="15" t="s">
        <v>372</v>
      </c>
      <c r="G46" s="11">
        <v>757</v>
      </c>
      <c r="H46" s="11">
        <v>707</v>
      </c>
      <c r="I46" s="11">
        <v>150</v>
      </c>
      <c r="J46" s="11"/>
      <c r="K46" s="11"/>
      <c r="L46" s="11"/>
      <c r="M46" s="11"/>
      <c r="N46" s="11"/>
      <c r="O46" s="21">
        <v>757</v>
      </c>
      <c r="P46" s="12"/>
      <c r="Q46" s="11">
        <f t="shared" si="0"/>
        <v>2371</v>
      </c>
      <c r="R46" s="11">
        <f>G46+H46+I46+J46+K46+L46+M46+N46+O46</f>
        <v>2371</v>
      </c>
    </row>
    <row r="47" spans="1:18" ht="12.75">
      <c r="A47" s="11">
        <v>11</v>
      </c>
      <c r="B47" s="12" t="s">
        <v>522</v>
      </c>
      <c r="C47" s="11" t="s">
        <v>292</v>
      </c>
      <c r="D47" s="15"/>
      <c r="E47" s="15"/>
      <c r="F47" s="15" t="s">
        <v>372</v>
      </c>
      <c r="G47" s="11"/>
      <c r="H47" s="11"/>
      <c r="I47" s="11"/>
      <c r="J47" s="11">
        <v>923</v>
      </c>
      <c r="K47" s="11">
        <v>250</v>
      </c>
      <c r="L47" s="11">
        <v>190</v>
      </c>
      <c r="M47" s="11"/>
      <c r="N47" s="11"/>
      <c r="O47" s="21">
        <v>923</v>
      </c>
      <c r="P47" s="12"/>
      <c r="Q47" s="11">
        <f t="shared" si="0"/>
        <v>2286</v>
      </c>
      <c r="R47" s="11">
        <f>G47+H47+I47+J47+K47+L47+M47+N47+O47</f>
        <v>2286</v>
      </c>
    </row>
    <row r="48" spans="1:18" ht="12.75">
      <c r="A48" s="11">
        <v>12</v>
      </c>
      <c r="B48" s="11" t="s">
        <v>617</v>
      </c>
      <c r="C48" s="11" t="s">
        <v>73</v>
      </c>
      <c r="D48" s="15" t="s">
        <v>42</v>
      </c>
      <c r="E48" s="15" t="s">
        <v>9</v>
      </c>
      <c r="F48" s="15" t="s">
        <v>272</v>
      </c>
      <c r="G48" s="11">
        <v>850</v>
      </c>
      <c r="H48" s="11">
        <v>642</v>
      </c>
      <c r="I48" s="11"/>
      <c r="J48" s="11"/>
      <c r="K48" s="11"/>
      <c r="L48" s="11">
        <v>722</v>
      </c>
      <c r="M48" s="11"/>
      <c r="N48" s="11"/>
      <c r="O48" s="11"/>
      <c r="P48" s="11"/>
      <c r="Q48" s="11">
        <f t="shared" si="0"/>
        <v>2214</v>
      </c>
      <c r="R48" s="11">
        <f>G48+H48+I48+J48+K48+L48+M48+N48</f>
        <v>2214</v>
      </c>
    </row>
    <row r="49" spans="1:18" ht="12.75">
      <c r="A49" s="11">
        <v>13</v>
      </c>
      <c r="B49" s="12" t="s">
        <v>520</v>
      </c>
      <c r="C49" s="12" t="s">
        <v>290</v>
      </c>
      <c r="D49" s="15"/>
      <c r="E49" s="15"/>
      <c r="F49" s="15" t="s">
        <v>372</v>
      </c>
      <c r="G49" s="11"/>
      <c r="H49" s="11"/>
      <c r="I49" s="11"/>
      <c r="J49" s="11">
        <v>949</v>
      </c>
      <c r="K49" s="11">
        <v>250</v>
      </c>
      <c r="L49" s="11">
        <v>655</v>
      </c>
      <c r="M49" s="11"/>
      <c r="N49" s="11"/>
      <c r="O49" s="11"/>
      <c r="P49" s="11"/>
      <c r="Q49" s="11">
        <f t="shared" si="0"/>
        <v>1854</v>
      </c>
      <c r="R49" s="11">
        <f>G49+H49+I49+J49+K49+L49+M49+N49</f>
        <v>1854</v>
      </c>
    </row>
    <row r="50" spans="1:18" ht="12.75">
      <c r="A50" s="11">
        <v>14</v>
      </c>
      <c r="B50" s="12" t="s">
        <v>521</v>
      </c>
      <c r="C50" s="11" t="s">
        <v>271</v>
      </c>
      <c r="D50" s="15"/>
      <c r="E50" s="15"/>
      <c r="F50" s="15" t="s">
        <v>372</v>
      </c>
      <c r="G50" s="11"/>
      <c r="H50" s="11"/>
      <c r="I50" s="11"/>
      <c r="J50" s="11">
        <v>949</v>
      </c>
      <c r="K50" s="11"/>
      <c r="L50" s="11"/>
      <c r="M50" s="11">
        <v>643</v>
      </c>
      <c r="N50" s="11"/>
      <c r="O50" s="11"/>
      <c r="P50" s="11"/>
      <c r="Q50" s="11">
        <f t="shared" si="0"/>
        <v>1592</v>
      </c>
      <c r="R50" s="11">
        <f>G50+H50+I50+J50+K50+L50+M50+N50</f>
        <v>1592</v>
      </c>
    </row>
    <row r="51" spans="1:18" ht="12.75">
      <c r="A51" s="11">
        <v>15</v>
      </c>
      <c r="B51" s="17" t="s">
        <v>473</v>
      </c>
      <c r="C51" s="11" t="s">
        <v>578</v>
      </c>
      <c r="D51" s="15"/>
      <c r="E51" s="15"/>
      <c r="F51" s="22" t="s">
        <v>579</v>
      </c>
      <c r="G51" s="11"/>
      <c r="H51" s="11"/>
      <c r="I51" s="11"/>
      <c r="J51" s="11"/>
      <c r="K51" s="11">
        <v>641</v>
      </c>
      <c r="L51" s="11"/>
      <c r="M51" s="11"/>
      <c r="N51" s="11"/>
      <c r="O51" s="11"/>
      <c r="P51" s="11">
        <v>703</v>
      </c>
      <c r="Q51" s="11">
        <f t="shared" si="0"/>
        <v>1344</v>
      </c>
      <c r="R51" s="11">
        <f>G51+H51+I51+J51+K51+L51+M51+N51+P51</f>
        <v>1344</v>
      </c>
    </row>
    <row r="52" spans="1:18" ht="12.75">
      <c r="A52" s="11">
        <v>16</v>
      </c>
      <c r="B52" s="17" t="s">
        <v>550</v>
      </c>
      <c r="C52" s="11" t="s">
        <v>271</v>
      </c>
      <c r="D52" s="15"/>
      <c r="E52" s="15"/>
      <c r="F52" s="15" t="s">
        <v>372</v>
      </c>
      <c r="G52" s="11"/>
      <c r="H52" s="11"/>
      <c r="I52" s="11"/>
      <c r="J52" s="11"/>
      <c r="K52" s="11">
        <v>170</v>
      </c>
      <c r="L52" s="11"/>
      <c r="M52" s="11"/>
      <c r="N52" s="11"/>
      <c r="O52" s="11"/>
      <c r="P52" s="11">
        <v>689</v>
      </c>
      <c r="Q52" s="11">
        <f t="shared" si="0"/>
        <v>859</v>
      </c>
      <c r="R52" s="11">
        <f>G52+H52+I52+J52+K52+L52+M52+N52+P52</f>
        <v>859</v>
      </c>
    </row>
    <row r="53" spans="1:18" ht="12.75">
      <c r="A53" s="11">
        <v>17</v>
      </c>
      <c r="B53" s="11" t="s">
        <v>70</v>
      </c>
      <c r="C53" s="11" t="s">
        <v>71</v>
      </c>
      <c r="D53" s="15" t="s">
        <v>8</v>
      </c>
      <c r="E53" s="15"/>
      <c r="F53" s="15" t="s">
        <v>371</v>
      </c>
      <c r="G53" s="11">
        <v>528</v>
      </c>
      <c r="H53" s="11">
        <v>230</v>
      </c>
      <c r="I53" s="11"/>
      <c r="J53" s="11"/>
      <c r="K53" s="11"/>
      <c r="L53" s="11"/>
      <c r="M53" s="11"/>
      <c r="N53" s="11"/>
      <c r="O53" s="11"/>
      <c r="P53" s="11"/>
      <c r="Q53" s="11">
        <f t="shared" si="0"/>
        <v>758</v>
      </c>
      <c r="R53" s="11">
        <f>G53+H53+I53+J53+K53+L53+M53+N53</f>
        <v>758</v>
      </c>
    </row>
    <row r="54" spans="1:18" ht="12.75">
      <c r="A54" s="11">
        <v>18</v>
      </c>
      <c r="B54" s="16" t="s">
        <v>618</v>
      </c>
      <c r="C54" s="11" t="s">
        <v>619</v>
      </c>
      <c r="D54" s="15"/>
      <c r="E54" s="15"/>
      <c r="F54" s="14" t="s">
        <v>86</v>
      </c>
      <c r="G54" s="11"/>
      <c r="H54" s="11"/>
      <c r="I54" s="11"/>
      <c r="J54" s="11"/>
      <c r="K54" s="11"/>
      <c r="L54" s="11">
        <v>583</v>
      </c>
      <c r="M54" s="11"/>
      <c r="N54" s="11"/>
      <c r="O54" s="11"/>
      <c r="P54" s="11"/>
      <c r="Q54" s="11">
        <f t="shared" si="0"/>
        <v>583</v>
      </c>
      <c r="R54" s="11">
        <f>G54+H54+I54+J54+K54+L54+M54+N54</f>
        <v>583</v>
      </c>
    </row>
    <row r="55" spans="1:18" ht="12.75">
      <c r="A55" s="11">
        <v>19</v>
      </c>
      <c r="B55" s="32" t="s">
        <v>261</v>
      </c>
      <c r="C55" s="11" t="s">
        <v>262</v>
      </c>
      <c r="D55" s="15"/>
      <c r="E55" s="15"/>
      <c r="F55" s="36"/>
      <c r="G55" s="11"/>
      <c r="H55" s="11"/>
      <c r="I55" s="11"/>
      <c r="J55" s="11"/>
      <c r="K55" s="11"/>
      <c r="L55" s="11"/>
      <c r="M55" s="11">
        <v>491</v>
      </c>
      <c r="N55" s="11"/>
      <c r="O55" s="11"/>
      <c r="P55" s="11"/>
      <c r="Q55" s="11">
        <f t="shared" si="0"/>
        <v>491</v>
      </c>
      <c r="R55" s="11">
        <f>G55+H55+I55+J55+K55+L55+M55+N55</f>
        <v>491</v>
      </c>
    </row>
    <row r="56" spans="1:18" ht="12.75">
      <c r="A56" s="11">
        <v>20</v>
      </c>
      <c r="B56" s="6" t="s">
        <v>610</v>
      </c>
      <c r="C56" s="11" t="s">
        <v>316</v>
      </c>
      <c r="D56" s="15"/>
      <c r="E56" s="15"/>
      <c r="F56" s="6" t="s">
        <v>372</v>
      </c>
      <c r="G56" s="11"/>
      <c r="H56" s="11"/>
      <c r="I56" s="11"/>
      <c r="J56" s="11"/>
      <c r="K56" s="11"/>
      <c r="L56" s="11"/>
      <c r="M56" s="11"/>
      <c r="N56" s="11"/>
      <c r="O56" s="11"/>
      <c r="P56" s="11">
        <v>482</v>
      </c>
      <c r="Q56" s="11">
        <f t="shared" si="0"/>
        <v>482</v>
      </c>
      <c r="R56" s="11">
        <f>G56+H56+I56+J56+K56+L56+M56+N56+P56</f>
        <v>482</v>
      </c>
    </row>
    <row r="57" spans="1:18" ht="12.75">
      <c r="A57" s="11">
        <v>21</v>
      </c>
      <c r="B57" s="6" t="s">
        <v>709</v>
      </c>
      <c r="C57" s="11" t="s">
        <v>710</v>
      </c>
      <c r="D57" s="15"/>
      <c r="E57" s="15"/>
      <c r="F57" s="6" t="s">
        <v>711</v>
      </c>
      <c r="G57" s="11"/>
      <c r="H57" s="11"/>
      <c r="I57" s="11"/>
      <c r="J57" s="11"/>
      <c r="K57" s="11"/>
      <c r="L57" s="11"/>
      <c r="M57" s="11"/>
      <c r="N57" s="11">
        <v>459</v>
      </c>
      <c r="O57" s="11"/>
      <c r="P57" s="11"/>
      <c r="Q57" s="11">
        <f t="shared" si="0"/>
        <v>459</v>
      </c>
      <c r="R57" s="11">
        <f>G57+H57+I57+J57+K57+L57+M57+N57</f>
        <v>459</v>
      </c>
    </row>
    <row r="58" spans="1:18" ht="12.75">
      <c r="A58" s="11">
        <v>22</v>
      </c>
      <c r="B58" s="12" t="s">
        <v>897</v>
      </c>
      <c r="C58" s="11" t="s">
        <v>898</v>
      </c>
      <c r="D58" s="15"/>
      <c r="E58" s="15"/>
      <c r="F58" s="12" t="s">
        <v>375</v>
      </c>
      <c r="G58" s="11"/>
      <c r="H58" s="11"/>
      <c r="I58" s="11"/>
      <c r="J58" s="11"/>
      <c r="K58" s="11"/>
      <c r="L58" s="11"/>
      <c r="M58" s="11"/>
      <c r="N58" s="11"/>
      <c r="O58" s="11"/>
      <c r="P58" s="11">
        <v>374</v>
      </c>
      <c r="Q58" s="11">
        <f t="shared" si="0"/>
        <v>374</v>
      </c>
      <c r="R58" s="11">
        <f>G58+H58+I58+J58+K58+L58+M58+N58+P58</f>
        <v>374</v>
      </c>
    </row>
    <row r="60" spans="2:3" ht="12.75">
      <c r="B60" t="s">
        <v>604</v>
      </c>
      <c r="C60" s="9" t="s">
        <v>605</v>
      </c>
    </row>
    <row r="62" ht="12.75">
      <c r="B62" s="41" t="s">
        <v>770</v>
      </c>
    </row>
    <row r="63" ht="12.75">
      <c r="B63" s="1"/>
    </row>
    <row r="64" ht="12.75">
      <c r="B64" s="40" t="s">
        <v>771</v>
      </c>
    </row>
  </sheetData>
  <hyperlinks>
    <hyperlink ref="C60" r:id="rId1" display="ibonbici@yahoo.es"/>
  </hyperlinks>
  <printOptions horizontalCentered="1"/>
  <pageMargins left="0.29" right="0.4330708661417323" top="0.63" bottom="0.984251968503937" header="0.2" footer="0"/>
  <pageSetup orientation="landscape" paperSize="9" r:id="rId2"/>
  <headerFooter alignWithMargins="0">
    <oddHeader>&amp;C&amp;"Arial Black,Normal"&amp;14LIGA ARAGÓN OB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workbookViewId="0" topLeftCell="A1">
      <selection activeCell="B1" sqref="B1"/>
    </sheetView>
  </sheetViews>
  <sheetFormatPr defaultColWidth="11.421875" defaultRowHeight="12.75"/>
  <cols>
    <col min="1" max="1" width="3.7109375" style="0" customWidth="1"/>
    <col min="2" max="2" width="23.57421875" style="0" bestFit="1" customWidth="1"/>
    <col min="3" max="3" width="14.8515625" style="0" bestFit="1" customWidth="1"/>
    <col min="4" max="4" width="11.28125" style="5" hidden="1" customWidth="1"/>
    <col min="5" max="5" width="9.57421875" style="5" hidden="1" customWidth="1"/>
    <col min="6" max="6" width="19.00390625" style="5" bestFit="1" customWidth="1"/>
    <col min="7" max="7" width="6.7109375" style="0" bestFit="1" customWidth="1"/>
    <col min="8" max="9" width="6.140625" style="0" bestFit="1" customWidth="1"/>
    <col min="10" max="10" width="7.140625" style="0" bestFit="1" customWidth="1"/>
    <col min="11" max="16" width="7.140625" style="0" customWidth="1"/>
    <col min="17" max="17" width="6.7109375" style="0" bestFit="1" customWidth="1"/>
    <col min="18" max="18" width="12.28125" style="0" bestFit="1" customWidth="1"/>
    <col min="28" max="28" width="25.8515625" style="0" bestFit="1" customWidth="1"/>
    <col min="29" max="29" width="14.28125" style="0" bestFit="1" customWidth="1"/>
  </cols>
  <sheetData>
    <row r="1" spans="1:18" ht="12.75">
      <c r="A1" s="11"/>
      <c r="B1" s="18" t="s">
        <v>0</v>
      </c>
      <c r="C1" s="18" t="s">
        <v>1</v>
      </c>
      <c r="D1" s="19" t="s">
        <v>2</v>
      </c>
      <c r="E1" s="19" t="s">
        <v>3</v>
      </c>
      <c r="F1" s="19" t="s">
        <v>2</v>
      </c>
      <c r="G1" s="20">
        <v>39537</v>
      </c>
      <c r="H1" s="20">
        <v>39551</v>
      </c>
      <c r="I1" s="20">
        <v>39558</v>
      </c>
      <c r="J1" s="20">
        <v>39579</v>
      </c>
      <c r="K1" s="20">
        <v>39593</v>
      </c>
      <c r="L1" s="20">
        <v>39600</v>
      </c>
      <c r="M1" s="20">
        <v>39614</v>
      </c>
      <c r="N1" s="20">
        <v>39698</v>
      </c>
      <c r="O1" s="20">
        <v>39705</v>
      </c>
      <c r="P1" s="20">
        <v>39747</v>
      </c>
      <c r="Q1" s="21" t="s">
        <v>392</v>
      </c>
      <c r="R1" s="21" t="s">
        <v>708</v>
      </c>
    </row>
    <row r="2" spans="1:18" ht="12.75" hidden="1">
      <c r="A2" s="11"/>
      <c r="B2" s="11" t="s">
        <v>94</v>
      </c>
      <c r="C2" s="11" t="s">
        <v>95</v>
      </c>
      <c r="D2" s="15" t="s">
        <v>65</v>
      </c>
      <c r="E2" s="15"/>
      <c r="F2" s="1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 hidden="1">
      <c r="A3" s="11"/>
      <c r="B3" s="11"/>
      <c r="C3" s="11"/>
      <c r="D3" s="15"/>
      <c r="E3" s="15"/>
      <c r="F3" s="1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 hidden="1">
      <c r="A4" s="11"/>
      <c r="B4" s="11"/>
      <c r="C4" s="11"/>
      <c r="D4" s="15"/>
      <c r="E4" s="15"/>
      <c r="F4" s="15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2.75" hidden="1">
      <c r="A5" s="11"/>
      <c r="B5" s="11"/>
      <c r="C5" s="11"/>
      <c r="D5" s="15"/>
      <c r="E5" s="15"/>
      <c r="F5" s="15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2.75" hidden="1">
      <c r="A6" s="11"/>
      <c r="B6" s="11"/>
      <c r="C6" s="11"/>
      <c r="D6" s="15"/>
      <c r="E6" s="15"/>
      <c r="F6" s="1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 hidden="1">
      <c r="A7" s="11"/>
      <c r="B7" s="11"/>
      <c r="C7" s="11"/>
      <c r="D7" s="15"/>
      <c r="E7" s="15"/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2.75" hidden="1">
      <c r="A8" s="11"/>
      <c r="B8" s="11"/>
      <c r="C8" s="11"/>
      <c r="D8" s="15"/>
      <c r="E8" s="15"/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 hidden="1">
      <c r="A9" s="11"/>
      <c r="B9" s="11"/>
      <c r="C9" s="11"/>
      <c r="D9" s="15"/>
      <c r="E9" s="15"/>
      <c r="F9" s="1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 hidden="1">
      <c r="A10" s="11"/>
      <c r="B10" s="11"/>
      <c r="C10" s="11"/>
      <c r="D10" s="15"/>
      <c r="E10" s="15"/>
      <c r="F10" s="1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 hidden="1">
      <c r="A11" s="11"/>
      <c r="B11" s="11"/>
      <c r="C11" s="11"/>
      <c r="D11" s="15"/>
      <c r="E11" s="15"/>
      <c r="F11" s="15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11">
        <v>1</v>
      </c>
      <c r="B12" s="12" t="s">
        <v>557</v>
      </c>
      <c r="C12" s="12" t="s">
        <v>229</v>
      </c>
      <c r="D12" s="15"/>
      <c r="E12" s="15"/>
      <c r="F12" s="15" t="s">
        <v>371</v>
      </c>
      <c r="G12" s="11"/>
      <c r="H12" s="11"/>
      <c r="I12" s="11"/>
      <c r="J12" s="11">
        <v>987</v>
      </c>
      <c r="K12" s="11">
        <v>1000</v>
      </c>
      <c r="L12" s="11">
        <v>977</v>
      </c>
      <c r="M12" s="11">
        <v>1000</v>
      </c>
      <c r="N12" s="11">
        <v>1000</v>
      </c>
      <c r="O12" s="11">
        <v>1000</v>
      </c>
      <c r="P12" s="11">
        <v>970</v>
      </c>
      <c r="Q12" s="11">
        <f aca="true" t="shared" si="0" ref="Q12:Q43">G12+H12+I12+J12+K12+L12+M12+N12+O12+P12</f>
        <v>6934</v>
      </c>
      <c r="R12" s="11">
        <f>G12+H12+I12+J12+K12+L12+M12+N12+O12+P12</f>
        <v>6934</v>
      </c>
    </row>
    <row r="13" spans="1:18" ht="12.75">
      <c r="A13" s="11">
        <v>2</v>
      </c>
      <c r="B13" s="12" t="s">
        <v>402</v>
      </c>
      <c r="C13" s="12" t="s">
        <v>403</v>
      </c>
      <c r="D13" s="15"/>
      <c r="E13" s="15"/>
      <c r="F13" s="15" t="s">
        <v>371</v>
      </c>
      <c r="G13" s="21">
        <v>998</v>
      </c>
      <c r="H13" s="11">
        <v>998</v>
      </c>
      <c r="I13" s="11">
        <v>970</v>
      </c>
      <c r="J13" s="11">
        <v>987</v>
      </c>
      <c r="K13" s="35">
        <v>879</v>
      </c>
      <c r="L13" s="35">
        <v>878</v>
      </c>
      <c r="M13" s="11">
        <v>912</v>
      </c>
      <c r="N13" s="35">
        <v>838</v>
      </c>
      <c r="O13" s="12">
        <v>984</v>
      </c>
      <c r="P13" s="12">
        <v>911</v>
      </c>
      <c r="Q13" s="11">
        <f t="shared" si="0"/>
        <v>9355</v>
      </c>
      <c r="R13" s="11">
        <f>G13+H13+I13+J13+M13+O13+P13</f>
        <v>6760</v>
      </c>
    </row>
    <row r="14" spans="1:18" ht="12.75">
      <c r="A14" s="11">
        <v>3</v>
      </c>
      <c r="B14" s="11" t="s">
        <v>118</v>
      </c>
      <c r="C14" s="11" t="s">
        <v>190</v>
      </c>
      <c r="D14" s="15" t="s">
        <v>8</v>
      </c>
      <c r="E14" s="15" t="s">
        <v>9</v>
      </c>
      <c r="F14" s="15" t="s">
        <v>371</v>
      </c>
      <c r="G14" s="11">
        <v>969</v>
      </c>
      <c r="H14" s="11">
        <v>982</v>
      </c>
      <c r="I14" s="35">
        <v>772</v>
      </c>
      <c r="J14" s="11">
        <v>1000</v>
      </c>
      <c r="K14" s="35">
        <v>825</v>
      </c>
      <c r="L14" s="11">
        <v>957</v>
      </c>
      <c r="M14" s="11">
        <v>961</v>
      </c>
      <c r="N14" s="11">
        <v>889</v>
      </c>
      <c r="O14" s="11"/>
      <c r="P14" s="11">
        <v>854</v>
      </c>
      <c r="Q14" s="11">
        <f t="shared" si="0"/>
        <v>8209</v>
      </c>
      <c r="R14" s="11">
        <f>G14+H14+J14+L14+M14+N14+P14</f>
        <v>6612</v>
      </c>
    </row>
    <row r="15" spans="1:18" ht="12.75">
      <c r="A15" s="11">
        <v>4</v>
      </c>
      <c r="B15" s="11" t="s">
        <v>82</v>
      </c>
      <c r="C15" s="11" t="s">
        <v>83</v>
      </c>
      <c r="D15" s="15"/>
      <c r="E15" s="15" t="s">
        <v>9</v>
      </c>
      <c r="F15" s="15" t="s">
        <v>371</v>
      </c>
      <c r="G15" s="35">
        <v>856</v>
      </c>
      <c r="H15" s="11">
        <v>907</v>
      </c>
      <c r="I15" s="35">
        <v>120</v>
      </c>
      <c r="J15" s="35">
        <v>780</v>
      </c>
      <c r="K15" s="11">
        <v>918</v>
      </c>
      <c r="L15" s="11">
        <v>917</v>
      </c>
      <c r="M15" s="11">
        <v>931</v>
      </c>
      <c r="N15" s="11">
        <v>994</v>
      </c>
      <c r="O15" s="11">
        <v>861</v>
      </c>
      <c r="P15" s="11">
        <v>1000</v>
      </c>
      <c r="Q15" s="11">
        <f t="shared" si="0"/>
        <v>8284</v>
      </c>
      <c r="R15" s="11">
        <f>H15+K15+L15+M15+N15+O15+P15</f>
        <v>6528</v>
      </c>
    </row>
    <row r="16" spans="1:18" ht="12.75">
      <c r="A16" s="11">
        <v>5</v>
      </c>
      <c r="B16" s="11" t="s">
        <v>43</v>
      </c>
      <c r="C16" s="11" t="s">
        <v>127</v>
      </c>
      <c r="D16" s="15"/>
      <c r="E16" s="15"/>
      <c r="F16" s="15" t="s">
        <v>371</v>
      </c>
      <c r="G16" s="11">
        <v>899</v>
      </c>
      <c r="H16" s="11">
        <v>862</v>
      </c>
      <c r="I16" s="11">
        <v>1000</v>
      </c>
      <c r="J16" s="11">
        <v>934</v>
      </c>
      <c r="K16" s="11">
        <v>927</v>
      </c>
      <c r="L16" s="35">
        <v>739</v>
      </c>
      <c r="M16" s="11">
        <v>849</v>
      </c>
      <c r="N16" s="11"/>
      <c r="O16" s="11"/>
      <c r="P16" s="11">
        <v>855</v>
      </c>
      <c r="Q16" s="11">
        <f t="shared" si="0"/>
        <v>7065</v>
      </c>
      <c r="R16" s="11">
        <f>G16+H16+I16+J16+K16+M16+N16+O16+P16</f>
        <v>6326</v>
      </c>
    </row>
    <row r="17" spans="1:18" ht="12.75">
      <c r="A17" s="11">
        <v>6</v>
      </c>
      <c r="B17" s="11" t="s">
        <v>115</v>
      </c>
      <c r="C17" s="11" t="s">
        <v>110</v>
      </c>
      <c r="D17" s="15" t="s">
        <v>56</v>
      </c>
      <c r="E17" s="15"/>
      <c r="F17" s="15" t="s">
        <v>372</v>
      </c>
      <c r="G17" s="11">
        <v>838</v>
      </c>
      <c r="H17" s="11">
        <v>899</v>
      </c>
      <c r="I17" s="11">
        <v>777</v>
      </c>
      <c r="J17" s="11">
        <v>786</v>
      </c>
      <c r="K17" s="35">
        <v>776</v>
      </c>
      <c r="L17" s="35">
        <v>250</v>
      </c>
      <c r="M17" s="11">
        <v>943</v>
      </c>
      <c r="N17" s="11">
        <v>883</v>
      </c>
      <c r="O17" s="11">
        <v>845</v>
      </c>
      <c r="P17" s="11"/>
      <c r="Q17" s="11">
        <f t="shared" si="0"/>
        <v>6997</v>
      </c>
      <c r="R17" s="11">
        <f>G17+H17+I17+J17+M17+N17+O17</f>
        <v>5971</v>
      </c>
    </row>
    <row r="18" spans="1:29" ht="12.75">
      <c r="A18" s="11">
        <v>7</v>
      </c>
      <c r="B18" s="11" t="s">
        <v>113</v>
      </c>
      <c r="C18" s="11" t="s">
        <v>114</v>
      </c>
      <c r="D18" s="15" t="s">
        <v>8</v>
      </c>
      <c r="E18" s="15"/>
      <c r="F18" s="15" t="s">
        <v>371</v>
      </c>
      <c r="G18" s="11">
        <v>874</v>
      </c>
      <c r="H18" s="11">
        <v>827</v>
      </c>
      <c r="I18" s="11"/>
      <c r="J18" s="11"/>
      <c r="K18" s="11">
        <v>839</v>
      </c>
      <c r="L18" s="11"/>
      <c r="M18" s="11">
        <v>904</v>
      </c>
      <c r="N18" s="11">
        <v>996</v>
      </c>
      <c r="O18" s="11">
        <v>932</v>
      </c>
      <c r="P18" s="11"/>
      <c r="Q18" s="11">
        <f t="shared" si="0"/>
        <v>5372</v>
      </c>
      <c r="R18" s="11">
        <f>G18+H18+I18+J18+K18+L18+M18+N18+O18</f>
        <v>5372</v>
      </c>
      <c r="AA18" s="3"/>
      <c r="AB18" s="4"/>
      <c r="AC18" s="3"/>
    </row>
    <row r="19" spans="1:18" ht="12.75">
      <c r="A19" s="11">
        <v>8</v>
      </c>
      <c r="B19" s="12" t="s">
        <v>560</v>
      </c>
      <c r="C19" s="12" t="s">
        <v>134</v>
      </c>
      <c r="D19" s="15"/>
      <c r="E19" s="15"/>
      <c r="F19" s="15" t="s">
        <v>188</v>
      </c>
      <c r="G19" s="11">
        <v>745</v>
      </c>
      <c r="H19" s="11">
        <v>773</v>
      </c>
      <c r="I19" s="35">
        <v>110</v>
      </c>
      <c r="J19" s="11">
        <v>724</v>
      </c>
      <c r="K19" s="11">
        <v>652</v>
      </c>
      <c r="L19" s="11"/>
      <c r="M19" s="11">
        <v>731</v>
      </c>
      <c r="N19" s="11">
        <v>746</v>
      </c>
      <c r="O19" s="35">
        <v>703</v>
      </c>
      <c r="P19" s="11">
        <v>841</v>
      </c>
      <c r="Q19" s="11">
        <f t="shared" si="0"/>
        <v>6025</v>
      </c>
      <c r="R19" s="11">
        <f>G19+H19+J19+K19+L19+M19+N19+P19</f>
        <v>5212</v>
      </c>
    </row>
    <row r="20" spans="1:18" ht="12.75">
      <c r="A20" s="11">
        <v>9</v>
      </c>
      <c r="B20" s="11" t="s">
        <v>603</v>
      </c>
      <c r="C20" s="11" t="s">
        <v>106</v>
      </c>
      <c r="D20" s="15" t="s">
        <v>28</v>
      </c>
      <c r="E20" s="15"/>
      <c r="F20" s="15" t="s">
        <v>372</v>
      </c>
      <c r="G20" s="11">
        <v>753</v>
      </c>
      <c r="H20" s="11"/>
      <c r="I20" s="11"/>
      <c r="J20" s="11">
        <v>862</v>
      </c>
      <c r="K20" s="11">
        <v>767</v>
      </c>
      <c r="L20" s="11">
        <v>1000</v>
      </c>
      <c r="M20" s="11"/>
      <c r="N20" s="11">
        <v>897</v>
      </c>
      <c r="O20" s="11">
        <v>925</v>
      </c>
      <c r="P20" s="11"/>
      <c r="Q20" s="11">
        <f t="shared" si="0"/>
        <v>5204</v>
      </c>
      <c r="R20" s="11">
        <f>G20+H20+I20+J20+K20+L20+M20+N20+O20</f>
        <v>5204</v>
      </c>
    </row>
    <row r="21" spans="1:18" ht="12.75">
      <c r="A21" s="11">
        <v>10</v>
      </c>
      <c r="B21" t="s">
        <v>104</v>
      </c>
      <c r="C21" s="11" t="s">
        <v>90</v>
      </c>
      <c r="D21" s="15" t="s">
        <v>8</v>
      </c>
      <c r="E21" s="15"/>
      <c r="F21" s="15" t="s">
        <v>371</v>
      </c>
      <c r="G21" s="35">
        <v>250</v>
      </c>
      <c r="H21" s="11">
        <v>838</v>
      </c>
      <c r="I21" s="11">
        <v>857</v>
      </c>
      <c r="J21" s="11">
        <v>592</v>
      </c>
      <c r="K21" s="11">
        <v>628</v>
      </c>
      <c r="L21" s="11">
        <v>639</v>
      </c>
      <c r="M21" s="11">
        <v>709</v>
      </c>
      <c r="N21" s="11"/>
      <c r="O21" s="11"/>
      <c r="P21" s="11">
        <v>756</v>
      </c>
      <c r="Q21" s="11">
        <f t="shared" si="0"/>
        <v>5269</v>
      </c>
      <c r="R21" s="11">
        <f>H21+I21+J21+K21+L21+M21+N21+O21+P21</f>
        <v>5019</v>
      </c>
    </row>
    <row r="22" spans="1:18" ht="12.75">
      <c r="A22" s="11">
        <v>11</v>
      </c>
      <c r="B22" s="11" t="s">
        <v>116</v>
      </c>
      <c r="C22" s="11" t="s">
        <v>117</v>
      </c>
      <c r="D22" s="15" t="s">
        <v>8</v>
      </c>
      <c r="E22" s="15"/>
      <c r="F22" s="15" t="s">
        <v>371</v>
      </c>
      <c r="G22" s="11">
        <v>709</v>
      </c>
      <c r="H22" s="11">
        <v>738</v>
      </c>
      <c r="I22" s="11">
        <v>759</v>
      </c>
      <c r="J22" s="11"/>
      <c r="K22" s="11">
        <v>734</v>
      </c>
      <c r="L22" s="11">
        <v>677</v>
      </c>
      <c r="M22" s="11">
        <v>667</v>
      </c>
      <c r="N22" s="11"/>
      <c r="O22" s="11"/>
      <c r="P22" s="11">
        <v>726</v>
      </c>
      <c r="Q22" s="11">
        <f t="shared" si="0"/>
        <v>5010</v>
      </c>
      <c r="R22" s="11">
        <f>G22+H22+I22+J22+K22+L22+M22+N22+O22+P22</f>
        <v>5010</v>
      </c>
    </row>
    <row r="23" spans="1:18" ht="12.75">
      <c r="A23" s="11">
        <v>12</v>
      </c>
      <c r="B23" s="11" t="s">
        <v>105</v>
      </c>
      <c r="C23" s="11" t="s">
        <v>85</v>
      </c>
      <c r="D23" s="15" t="s">
        <v>8</v>
      </c>
      <c r="E23" s="15" t="s">
        <v>9</v>
      </c>
      <c r="F23" s="15" t="s">
        <v>371</v>
      </c>
      <c r="G23" s="11">
        <v>854</v>
      </c>
      <c r="H23" s="11">
        <v>250</v>
      </c>
      <c r="I23" s="11">
        <v>660</v>
      </c>
      <c r="J23" s="11">
        <v>701</v>
      </c>
      <c r="K23" s="21">
        <v>854</v>
      </c>
      <c r="L23" s="12">
        <v>778</v>
      </c>
      <c r="M23" s="12">
        <v>784</v>
      </c>
      <c r="N23" s="12"/>
      <c r="O23" s="12"/>
      <c r="P23" s="12"/>
      <c r="Q23" s="11">
        <f t="shared" si="0"/>
        <v>4881</v>
      </c>
      <c r="R23" s="11">
        <f>G23+H23+I23+J23+K23+L23+M23+N23</f>
        <v>4881</v>
      </c>
    </row>
    <row r="24" spans="1:18" ht="12.75">
      <c r="A24" s="11">
        <v>13</v>
      </c>
      <c r="B24" s="11" t="s">
        <v>120</v>
      </c>
      <c r="C24" s="11" t="s">
        <v>121</v>
      </c>
      <c r="D24" s="15" t="s">
        <v>8</v>
      </c>
      <c r="E24" s="15" t="s">
        <v>9</v>
      </c>
      <c r="F24" s="15" t="s">
        <v>371</v>
      </c>
      <c r="G24" s="11">
        <v>789</v>
      </c>
      <c r="H24" s="21">
        <v>831</v>
      </c>
      <c r="I24" s="11"/>
      <c r="J24" s="11"/>
      <c r="K24" s="11"/>
      <c r="L24" s="11"/>
      <c r="M24" s="11">
        <v>831</v>
      </c>
      <c r="N24" s="11">
        <v>740</v>
      </c>
      <c r="O24" s="11">
        <v>733</v>
      </c>
      <c r="P24" s="11">
        <v>749</v>
      </c>
      <c r="Q24" s="11">
        <f t="shared" si="0"/>
        <v>4673</v>
      </c>
      <c r="R24" s="11">
        <f>G24+H24+I24+J24+K24+L24+M24+N24+O24+P24</f>
        <v>4673</v>
      </c>
    </row>
    <row r="25" spans="1:18" ht="12.75">
      <c r="A25" s="11">
        <v>14</v>
      </c>
      <c r="B25" s="11" t="s">
        <v>78</v>
      </c>
      <c r="C25" s="11" t="s">
        <v>79</v>
      </c>
      <c r="D25" s="15" t="s">
        <v>8</v>
      </c>
      <c r="E25" s="15"/>
      <c r="F25" s="15" t="s">
        <v>371</v>
      </c>
      <c r="G25" s="35">
        <v>512</v>
      </c>
      <c r="H25" s="11">
        <v>550</v>
      </c>
      <c r="I25" s="35">
        <v>200</v>
      </c>
      <c r="J25" s="35">
        <v>250</v>
      </c>
      <c r="K25" s="11">
        <v>593</v>
      </c>
      <c r="L25" s="11">
        <v>576</v>
      </c>
      <c r="M25" s="11">
        <v>707</v>
      </c>
      <c r="N25" s="11">
        <v>659</v>
      </c>
      <c r="O25" s="11">
        <v>712</v>
      </c>
      <c r="P25" s="11">
        <v>755</v>
      </c>
      <c r="Q25" s="11">
        <f t="shared" si="0"/>
        <v>5514</v>
      </c>
      <c r="R25" s="11">
        <f>H25+K25+L25+M25+N25+O25+P25</f>
        <v>4552</v>
      </c>
    </row>
    <row r="26" spans="1:18" ht="12.75">
      <c r="A26" s="11">
        <v>15</v>
      </c>
      <c r="B26" s="11" t="s">
        <v>367</v>
      </c>
      <c r="C26" s="11" t="s">
        <v>77</v>
      </c>
      <c r="D26" s="15" t="s">
        <v>8</v>
      </c>
      <c r="E26" s="15"/>
      <c r="F26" s="15" t="s">
        <v>371</v>
      </c>
      <c r="G26" s="11">
        <v>615</v>
      </c>
      <c r="H26" s="11">
        <v>594</v>
      </c>
      <c r="I26" s="21">
        <v>664</v>
      </c>
      <c r="J26" s="12">
        <v>609</v>
      </c>
      <c r="K26" s="35">
        <v>490</v>
      </c>
      <c r="L26" s="35">
        <v>160</v>
      </c>
      <c r="M26" s="12">
        <v>664</v>
      </c>
      <c r="N26" s="12">
        <v>649</v>
      </c>
      <c r="O26" s="12">
        <v>619</v>
      </c>
      <c r="P26" s="12"/>
      <c r="Q26" s="11">
        <f t="shared" si="0"/>
        <v>5064</v>
      </c>
      <c r="R26" s="11">
        <f>G26+H26+I26+J26+M26+N26+O26</f>
        <v>4414</v>
      </c>
    </row>
    <row r="27" spans="1:18" ht="12.75">
      <c r="A27" s="11">
        <v>16</v>
      </c>
      <c r="B27" s="11" t="s">
        <v>486</v>
      </c>
      <c r="C27" s="11" t="s">
        <v>485</v>
      </c>
      <c r="D27" s="15" t="s">
        <v>112</v>
      </c>
      <c r="E27" s="15"/>
      <c r="F27" s="15" t="s">
        <v>491</v>
      </c>
      <c r="G27" s="11">
        <v>658</v>
      </c>
      <c r="H27" s="11">
        <v>786</v>
      </c>
      <c r="I27" s="11">
        <v>650</v>
      </c>
      <c r="J27" s="11">
        <v>747</v>
      </c>
      <c r="K27" s="11">
        <v>627</v>
      </c>
      <c r="L27" s="11">
        <v>832</v>
      </c>
      <c r="M27" s="11"/>
      <c r="N27" s="11"/>
      <c r="O27" s="11"/>
      <c r="P27" s="11"/>
      <c r="Q27" s="11">
        <f t="shared" si="0"/>
        <v>4300</v>
      </c>
      <c r="R27" s="11">
        <f>G27+H27+I27+J27+K27+L27+M27+N27+O27</f>
        <v>4300</v>
      </c>
    </row>
    <row r="28" spans="1:18" ht="12.75">
      <c r="A28" s="11">
        <v>17</v>
      </c>
      <c r="B28" s="11" t="s">
        <v>46</v>
      </c>
      <c r="C28" s="11" t="s">
        <v>353</v>
      </c>
      <c r="D28" s="15"/>
      <c r="E28" s="15"/>
      <c r="F28" s="15" t="s">
        <v>371</v>
      </c>
      <c r="G28" s="11">
        <v>673</v>
      </c>
      <c r="H28" s="11"/>
      <c r="I28" s="21">
        <v>737</v>
      </c>
      <c r="J28" s="12">
        <v>661</v>
      </c>
      <c r="K28" s="12">
        <v>710</v>
      </c>
      <c r="L28" s="12">
        <v>737</v>
      </c>
      <c r="M28" s="12"/>
      <c r="N28" s="12"/>
      <c r="O28" s="12"/>
      <c r="P28" s="12">
        <v>628</v>
      </c>
      <c r="Q28" s="11">
        <f t="shared" si="0"/>
        <v>4146</v>
      </c>
      <c r="R28" s="11">
        <f>G28+H28+I28+J28+K28+L28+M28+N28+O28+P28</f>
        <v>4146</v>
      </c>
    </row>
    <row r="29" spans="1:18" ht="12.75">
      <c r="A29" s="11">
        <v>18</v>
      </c>
      <c r="B29" s="12" t="s">
        <v>481</v>
      </c>
      <c r="C29" s="12" t="s">
        <v>88</v>
      </c>
      <c r="D29" s="15"/>
      <c r="E29" s="15"/>
      <c r="F29" s="15" t="s">
        <v>372</v>
      </c>
      <c r="G29" s="11"/>
      <c r="H29" s="11">
        <v>765</v>
      </c>
      <c r="I29" s="11">
        <v>949</v>
      </c>
      <c r="J29" s="11"/>
      <c r="K29" s="11">
        <v>771</v>
      </c>
      <c r="L29" s="11"/>
      <c r="M29" s="11"/>
      <c r="N29" s="11"/>
      <c r="O29" s="11">
        <v>731</v>
      </c>
      <c r="P29" s="11"/>
      <c r="Q29" s="11">
        <f t="shared" si="0"/>
        <v>3216</v>
      </c>
      <c r="R29" s="11">
        <f>G29+H29+I29+J29+K29+L29+M29+N29+O29</f>
        <v>3216</v>
      </c>
    </row>
    <row r="30" spans="1:18" ht="12.75">
      <c r="A30" s="11">
        <v>19</v>
      </c>
      <c r="B30" s="11" t="s">
        <v>345</v>
      </c>
      <c r="C30" s="11" t="s">
        <v>170</v>
      </c>
      <c r="D30" s="15"/>
      <c r="E30" s="15"/>
      <c r="F30" s="15" t="s">
        <v>375</v>
      </c>
      <c r="G30" s="11">
        <v>555</v>
      </c>
      <c r="H30" s="11"/>
      <c r="I30" s="11">
        <v>220</v>
      </c>
      <c r="J30" s="11">
        <v>819</v>
      </c>
      <c r="K30" s="11">
        <v>580</v>
      </c>
      <c r="L30" s="11">
        <v>250</v>
      </c>
      <c r="M30" s="11"/>
      <c r="N30" s="11"/>
      <c r="O30" s="11"/>
      <c r="P30" s="11">
        <v>731</v>
      </c>
      <c r="Q30" s="11">
        <f t="shared" si="0"/>
        <v>3155</v>
      </c>
      <c r="R30" s="11">
        <f>G30+H30+I30+J30+K30+L30+M30+N30+O30+P30</f>
        <v>3155</v>
      </c>
    </row>
    <row r="31" spans="1:18" ht="12.75">
      <c r="A31" s="11">
        <v>20</v>
      </c>
      <c r="B31" s="12" t="s">
        <v>482</v>
      </c>
      <c r="C31" s="12" t="s">
        <v>483</v>
      </c>
      <c r="D31" s="15"/>
      <c r="E31" s="15"/>
      <c r="F31" s="15" t="s">
        <v>484</v>
      </c>
      <c r="G31" s="11"/>
      <c r="H31" s="11"/>
      <c r="I31" s="11">
        <v>860</v>
      </c>
      <c r="J31" s="11">
        <v>970</v>
      </c>
      <c r="K31" s="11">
        <v>885</v>
      </c>
      <c r="L31" s="11"/>
      <c r="M31" s="11"/>
      <c r="N31" s="11"/>
      <c r="O31" s="11"/>
      <c r="P31" s="11"/>
      <c r="Q31" s="11">
        <f t="shared" si="0"/>
        <v>2715</v>
      </c>
      <c r="R31" s="11">
        <f>G31+H31+I31+J31+K31+L31+M31+N31+O31</f>
        <v>2715</v>
      </c>
    </row>
    <row r="32" spans="1:18" ht="12.75">
      <c r="A32" s="11">
        <v>21</v>
      </c>
      <c r="B32" s="11" t="s">
        <v>391</v>
      </c>
      <c r="C32" s="11" t="s">
        <v>209</v>
      </c>
      <c r="D32" s="15"/>
      <c r="E32" s="15"/>
      <c r="F32" s="15" t="s">
        <v>371</v>
      </c>
      <c r="G32" s="11">
        <v>942</v>
      </c>
      <c r="H32" s="11">
        <v>995</v>
      </c>
      <c r="I32" s="11">
        <v>755</v>
      </c>
      <c r="J32" s="11"/>
      <c r="K32" s="11"/>
      <c r="L32" s="11"/>
      <c r="M32" s="11"/>
      <c r="N32" s="11"/>
      <c r="O32" s="11"/>
      <c r="P32" s="11"/>
      <c r="Q32" s="11">
        <f t="shared" si="0"/>
        <v>2692</v>
      </c>
      <c r="R32" s="11">
        <f>G32+H32+I32+J32+K32+L32+M32+N32+O32</f>
        <v>2692</v>
      </c>
    </row>
    <row r="33" spans="1:18" ht="12.75">
      <c r="A33" s="11">
        <v>22</v>
      </c>
      <c r="B33" s="11" t="s">
        <v>359</v>
      </c>
      <c r="C33" s="11" t="s">
        <v>360</v>
      </c>
      <c r="D33" s="15"/>
      <c r="E33" s="15"/>
      <c r="F33" s="15" t="s">
        <v>129</v>
      </c>
      <c r="G33" s="11">
        <v>647</v>
      </c>
      <c r="H33" s="11">
        <v>617</v>
      </c>
      <c r="I33" s="11">
        <v>190</v>
      </c>
      <c r="J33" s="11"/>
      <c r="K33" s="11">
        <v>711</v>
      </c>
      <c r="L33" s="11"/>
      <c r="M33" s="11"/>
      <c r="N33" s="11">
        <v>474</v>
      </c>
      <c r="O33" s="11"/>
      <c r="P33" s="11"/>
      <c r="Q33" s="11">
        <f t="shared" si="0"/>
        <v>2639</v>
      </c>
      <c r="R33" s="11">
        <f>G33+H33+I33+J33+K33+L33+M33+N33+O33</f>
        <v>2639</v>
      </c>
    </row>
    <row r="34" spans="1:18" ht="12.75">
      <c r="A34" s="11">
        <v>23</v>
      </c>
      <c r="B34" s="11" t="s">
        <v>103</v>
      </c>
      <c r="C34" s="11" t="s">
        <v>7</v>
      </c>
      <c r="D34" s="15"/>
      <c r="E34" s="15"/>
      <c r="F34" s="15" t="s">
        <v>405</v>
      </c>
      <c r="G34" s="11">
        <v>896</v>
      </c>
      <c r="H34" s="11">
        <v>738</v>
      </c>
      <c r="I34" s="11"/>
      <c r="J34" s="11"/>
      <c r="K34" s="11"/>
      <c r="L34" s="11"/>
      <c r="M34" s="11"/>
      <c r="N34" s="11"/>
      <c r="O34" s="11"/>
      <c r="P34" s="11">
        <v>932</v>
      </c>
      <c r="Q34" s="11">
        <f t="shared" si="0"/>
        <v>2566</v>
      </c>
      <c r="R34" s="11">
        <f>G34+H34+I34+J34+K34+L34+M34+N34+O34+P34</f>
        <v>2566</v>
      </c>
    </row>
    <row r="35" spans="1:18" ht="12.75">
      <c r="A35" s="11">
        <v>24</v>
      </c>
      <c r="B35" s="10" t="s">
        <v>564</v>
      </c>
      <c r="C35" s="12" t="s">
        <v>331</v>
      </c>
      <c r="D35" s="15"/>
      <c r="E35" s="15"/>
      <c r="F35" s="10" t="s">
        <v>541</v>
      </c>
      <c r="G35" s="11"/>
      <c r="H35" s="11"/>
      <c r="I35" s="11"/>
      <c r="J35" s="11">
        <v>250</v>
      </c>
      <c r="K35" s="11">
        <v>470</v>
      </c>
      <c r="L35" s="11">
        <v>529</v>
      </c>
      <c r="M35" s="11">
        <v>571</v>
      </c>
      <c r="N35" s="11"/>
      <c r="O35" s="11"/>
      <c r="P35" s="11">
        <v>660</v>
      </c>
      <c r="Q35" s="11">
        <f t="shared" si="0"/>
        <v>2480</v>
      </c>
      <c r="R35" s="11">
        <f>G35+H35+I35+J35+K35+L35+M35+N35+O35+P35</f>
        <v>2480</v>
      </c>
    </row>
    <row r="36" spans="1:18" ht="12.75">
      <c r="A36" s="11">
        <v>25</v>
      </c>
      <c r="B36" s="11" t="s">
        <v>75</v>
      </c>
      <c r="C36" s="11" t="s">
        <v>7</v>
      </c>
      <c r="D36" s="15" t="s">
        <v>28</v>
      </c>
      <c r="E36" s="15" t="s">
        <v>9</v>
      </c>
      <c r="F36" s="15" t="s">
        <v>372</v>
      </c>
      <c r="G36" s="11">
        <v>647</v>
      </c>
      <c r="H36" s="11">
        <v>794</v>
      </c>
      <c r="I36" s="11">
        <v>180</v>
      </c>
      <c r="J36" s="11"/>
      <c r="K36" s="11"/>
      <c r="L36" s="11"/>
      <c r="M36" s="11"/>
      <c r="N36" s="11"/>
      <c r="O36" s="21">
        <v>794</v>
      </c>
      <c r="P36" s="12"/>
      <c r="Q36" s="11">
        <f t="shared" si="0"/>
        <v>2415</v>
      </c>
      <c r="R36" s="11">
        <f>G36+H36+I36+J36+K36+L36+M36+N36+O36</f>
        <v>2415</v>
      </c>
    </row>
    <row r="37" spans="1:18" ht="12.75">
      <c r="A37" s="11">
        <v>26</v>
      </c>
      <c r="B37" s="11" t="s">
        <v>89</v>
      </c>
      <c r="C37" s="11" t="s">
        <v>90</v>
      </c>
      <c r="D37" s="15" t="s">
        <v>91</v>
      </c>
      <c r="E37" s="15"/>
      <c r="F37" s="15" t="s">
        <v>375</v>
      </c>
      <c r="G37" s="11">
        <v>664</v>
      </c>
      <c r="H37" s="11"/>
      <c r="I37" s="11"/>
      <c r="J37" s="11"/>
      <c r="K37" s="11"/>
      <c r="L37" s="11"/>
      <c r="M37" s="11"/>
      <c r="N37" s="11">
        <v>663</v>
      </c>
      <c r="O37" s="11">
        <v>766</v>
      </c>
      <c r="P37" s="11"/>
      <c r="Q37" s="11">
        <f t="shared" si="0"/>
        <v>2093</v>
      </c>
      <c r="R37" s="11">
        <f>G37+H37+I37+J37+K37+L37+M37+N37+O37</f>
        <v>2093</v>
      </c>
    </row>
    <row r="38" spans="1:18" ht="12.75">
      <c r="A38" s="11">
        <v>27</v>
      </c>
      <c r="B38" s="26" t="s">
        <v>613</v>
      </c>
      <c r="C38" s="12" t="s">
        <v>110</v>
      </c>
      <c r="D38" s="15"/>
      <c r="E38" s="15"/>
      <c r="F38" s="15" t="s">
        <v>372</v>
      </c>
      <c r="G38" s="11"/>
      <c r="H38" s="11"/>
      <c r="I38" s="11"/>
      <c r="J38" s="11"/>
      <c r="K38" s="11"/>
      <c r="L38" s="11">
        <v>210</v>
      </c>
      <c r="M38" s="11"/>
      <c r="N38" s="11"/>
      <c r="O38" s="11">
        <v>950</v>
      </c>
      <c r="P38" s="11">
        <v>880</v>
      </c>
      <c r="Q38" s="11">
        <f t="shared" si="0"/>
        <v>2040</v>
      </c>
      <c r="R38" s="11">
        <f>G38+H38+I38+J38+K38+L38+M38+N38+O38+P38</f>
        <v>2040</v>
      </c>
    </row>
    <row r="39" spans="1:18" ht="12.75">
      <c r="A39" s="11">
        <v>28</v>
      </c>
      <c r="B39" s="11" t="s">
        <v>712</v>
      </c>
      <c r="C39" s="11" t="s">
        <v>76</v>
      </c>
      <c r="D39" s="15" t="s">
        <v>8</v>
      </c>
      <c r="E39" s="15"/>
      <c r="F39" s="15" t="s">
        <v>371</v>
      </c>
      <c r="G39" s="11">
        <v>250</v>
      </c>
      <c r="H39" s="11"/>
      <c r="I39" s="11">
        <v>210</v>
      </c>
      <c r="J39" s="11"/>
      <c r="K39" s="11"/>
      <c r="L39" s="11"/>
      <c r="M39" s="11">
        <v>750</v>
      </c>
      <c r="N39" s="11">
        <v>760</v>
      </c>
      <c r="O39" s="11"/>
      <c r="P39" s="11"/>
      <c r="Q39" s="11">
        <f t="shared" si="0"/>
        <v>1970</v>
      </c>
      <c r="R39" s="11">
        <f>G39+H39+I39+J39+K39+L39+M39+N39+O39</f>
        <v>1970</v>
      </c>
    </row>
    <row r="40" spans="1:18" ht="12.75">
      <c r="A40" s="11">
        <v>29</v>
      </c>
      <c r="B40" s="11" t="s">
        <v>780</v>
      </c>
      <c r="C40" s="11" t="s">
        <v>119</v>
      </c>
      <c r="D40" s="15"/>
      <c r="E40" s="15"/>
      <c r="F40" s="15" t="s">
        <v>371</v>
      </c>
      <c r="G40" s="11"/>
      <c r="H40" s="11"/>
      <c r="I40" s="11"/>
      <c r="J40" s="11"/>
      <c r="K40" s="11"/>
      <c r="L40" s="11"/>
      <c r="M40" s="11"/>
      <c r="N40" s="11"/>
      <c r="O40" s="11">
        <v>916</v>
      </c>
      <c r="P40" s="11">
        <v>968</v>
      </c>
      <c r="Q40" s="11">
        <f t="shared" si="0"/>
        <v>1884</v>
      </c>
      <c r="R40" s="11">
        <f>G40+H40+I40+J40+K40+L40+M40+N40+O40+P40</f>
        <v>1884</v>
      </c>
    </row>
    <row r="41" spans="1:18" ht="12.75">
      <c r="A41" s="11">
        <v>30</v>
      </c>
      <c r="B41" s="11" t="s">
        <v>410</v>
      </c>
      <c r="C41" s="11" t="s">
        <v>368</v>
      </c>
      <c r="D41" s="15" t="s">
        <v>8</v>
      </c>
      <c r="E41" s="15"/>
      <c r="F41" s="15" t="s">
        <v>371</v>
      </c>
      <c r="G41" s="11">
        <v>871</v>
      </c>
      <c r="H41" s="11">
        <v>1000</v>
      </c>
      <c r="I41" s="11"/>
      <c r="J41" s="11"/>
      <c r="K41" s="11"/>
      <c r="L41" s="11"/>
      <c r="M41" s="11"/>
      <c r="N41" s="11"/>
      <c r="O41" s="11"/>
      <c r="P41" s="11"/>
      <c r="Q41" s="11">
        <f t="shared" si="0"/>
        <v>1871</v>
      </c>
      <c r="R41" s="11">
        <f>G41+H41+I41+J41+K41+L41+M41+N41+O41</f>
        <v>1871</v>
      </c>
    </row>
    <row r="42" spans="1:18" ht="12.75">
      <c r="A42" s="11">
        <v>31</v>
      </c>
      <c r="B42" s="12" t="s">
        <v>230</v>
      </c>
      <c r="C42" s="12" t="s">
        <v>240</v>
      </c>
      <c r="D42" s="15"/>
      <c r="E42" s="15"/>
      <c r="F42" s="15" t="s">
        <v>371</v>
      </c>
      <c r="G42" s="11"/>
      <c r="H42" s="11"/>
      <c r="I42" s="11">
        <v>230</v>
      </c>
      <c r="J42" s="11"/>
      <c r="K42" s="11">
        <v>728</v>
      </c>
      <c r="L42" s="11"/>
      <c r="M42" s="11">
        <v>894</v>
      </c>
      <c r="N42" s="11"/>
      <c r="O42" s="11"/>
      <c r="P42" s="11"/>
      <c r="Q42" s="11">
        <f t="shared" si="0"/>
        <v>1852</v>
      </c>
      <c r="R42" s="11">
        <f>G42+H42+I42+J42+K42+L42+M42+N42+O42</f>
        <v>1852</v>
      </c>
    </row>
    <row r="43" spans="1:18" ht="12.75">
      <c r="A43" s="11">
        <v>32</v>
      </c>
      <c r="B43" s="12" t="s">
        <v>415</v>
      </c>
      <c r="C43" s="12" t="s">
        <v>416</v>
      </c>
      <c r="D43" s="15"/>
      <c r="E43" s="15"/>
      <c r="F43" s="15"/>
      <c r="G43" s="11"/>
      <c r="H43" s="11">
        <v>631</v>
      </c>
      <c r="I43" s="11"/>
      <c r="J43" s="11"/>
      <c r="K43" s="11"/>
      <c r="L43" s="11"/>
      <c r="M43" s="11"/>
      <c r="N43" s="11">
        <v>548</v>
      </c>
      <c r="O43" s="11"/>
      <c r="P43" s="11">
        <v>659</v>
      </c>
      <c r="Q43" s="11">
        <f t="shared" si="0"/>
        <v>1838</v>
      </c>
      <c r="R43" s="11">
        <f>G43+H43+I43+J43+K43+L43+M43+N43+O43+P43</f>
        <v>1838</v>
      </c>
    </row>
    <row r="44" spans="1:18" ht="12.75">
      <c r="A44" s="11">
        <v>33</v>
      </c>
      <c r="B44" s="12" t="s">
        <v>404</v>
      </c>
      <c r="C44" s="12" t="s">
        <v>161</v>
      </c>
      <c r="D44" s="15"/>
      <c r="E44" s="15"/>
      <c r="F44" s="15" t="s">
        <v>371</v>
      </c>
      <c r="G44" s="11"/>
      <c r="H44" s="11">
        <v>778</v>
      </c>
      <c r="I44" s="11">
        <v>989</v>
      </c>
      <c r="J44" s="11"/>
      <c r="K44" s="11"/>
      <c r="L44" s="11"/>
      <c r="M44" s="11"/>
      <c r="N44" s="11"/>
      <c r="O44" s="11"/>
      <c r="P44" s="11"/>
      <c r="Q44" s="11">
        <f aca="true" t="shared" si="1" ref="Q44:Q75">G44+H44+I44+J44+K44+L44+M44+N44+O44+P44</f>
        <v>1767</v>
      </c>
      <c r="R44" s="11">
        <f>G44+H44+I44+J44+K44+L44+M44+N44+O44</f>
        <v>1767</v>
      </c>
    </row>
    <row r="45" spans="1:18" ht="12.75">
      <c r="A45" s="11">
        <v>34</v>
      </c>
      <c r="B45" s="11" t="s">
        <v>96</v>
      </c>
      <c r="C45" s="11" t="s">
        <v>97</v>
      </c>
      <c r="D45" s="15"/>
      <c r="E45" s="15"/>
      <c r="F45" s="15"/>
      <c r="G45" s="11">
        <v>813</v>
      </c>
      <c r="H45" s="11"/>
      <c r="I45" s="11"/>
      <c r="J45" s="11">
        <v>740</v>
      </c>
      <c r="K45" s="11"/>
      <c r="L45" s="11"/>
      <c r="M45" s="11"/>
      <c r="N45" s="11"/>
      <c r="O45" s="11"/>
      <c r="P45" s="11"/>
      <c r="Q45" s="11">
        <f t="shared" si="1"/>
        <v>1553</v>
      </c>
      <c r="R45" s="11">
        <f>G45+H45+I45+J45+K45+L45+M45+N45+O45</f>
        <v>1553</v>
      </c>
    </row>
    <row r="46" spans="1:18" ht="12.75">
      <c r="A46" s="11">
        <v>35</v>
      </c>
      <c r="B46" s="12" t="s">
        <v>713</v>
      </c>
      <c r="C46" s="12" t="s">
        <v>152</v>
      </c>
      <c r="D46" s="15"/>
      <c r="E46" s="15"/>
      <c r="F46" s="15"/>
      <c r="G46" s="11"/>
      <c r="H46" s="11"/>
      <c r="I46" s="11"/>
      <c r="J46" s="11"/>
      <c r="K46" s="11"/>
      <c r="L46" s="11"/>
      <c r="M46" s="11"/>
      <c r="N46" s="11">
        <v>714</v>
      </c>
      <c r="O46" s="11"/>
      <c r="P46" s="11">
        <v>724</v>
      </c>
      <c r="Q46" s="11">
        <f t="shared" si="1"/>
        <v>1438</v>
      </c>
      <c r="R46" s="11">
        <f>G46+H46+I46+J46+K46+L46+M46+N46+O46+P46</f>
        <v>1438</v>
      </c>
    </row>
    <row r="47" spans="1:18" ht="12.75">
      <c r="A47" s="11">
        <v>36</v>
      </c>
      <c r="B47" s="12" t="s">
        <v>715</v>
      </c>
      <c r="C47" s="11" t="s">
        <v>716</v>
      </c>
      <c r="D47" s="15"/>
      <c r="E47" s="15"/>
      <c r="F47" s="15"/>
      <c r="G47" s="11"/>
      <c r="H47" s="11"/>
      <c r="I47" s="11"/>
      <c r="J47" s="11"/>
      <c r="K47" s="11"/>
      <c r="L47" s="11"/>
      <c r="M47" s="11"/>
      <c r="N47" s="11">
        <v>669</v>
      </c>
      <c r="O47" s="11"/>
      <c r="P47" s="11">
        <v>724</v>
      </c>
      <c r="Q47" s="11">
        <f t="shared" si="1"/>
        <v>1393</v>
      </c>
      <c r="R47" s="11">
        <f>G47+H47+I47+J47+K47+L47+M47+N47+O47+P47</f>
        <v>1393</v>
      </c>
    </row>
    <row r="48" spans="1:18" ht="12.75">
      <c r="A48" s="11">
        <v>37</v>
      </c>
      <c r="B48" s="11" t="s">
        <v>352</v>
      </c>
      <c r="C48" s="11" t="s">
        <v>416</v>
      </c>
      <c r="D48" s="15"/>
      <c r="E48" s="15"/>
      <c r="F48" s="15"/>
      <c r="G48" s="11">
        <v>548</v>
      </c>
      <c r="H48" s="11">
        <v>620</v>
      </c>
      <c r="I48" s="11">
        <v>190</v>
      </c>
      <c r="J48" s="11"/>
      <c r="K48" s="11"/>
      <c r="L48" s="11"/>
      <c r="M48" s="11"/>
      <c r="N48" s="11"/>
      <c r="O48" s="11"/>
      <c r="P48" s="11"/>
      <c r="Q48" s="11">
        <f t="shared" si="1"/>
        <v>1358</v>
      </c>
      <c r="R48" s="11">
        <f>G48+H48+I48+J48+K48+L48+M48+N48+O48</f>
        <v>1358</v>
      </c>
    </row>
    <row r="49" spans="1:18" ht="12.75">
      <c r="A49" s="11">
        <v>38</v>
      </c>
      <c r="B49" s="11" t="s">
        <v>84</v>
      </c>
      <c r="C49" s="11" t="s">
        <v>85</v>
      </c>
      <c r="D49" s="15" t="s">
        <v>86</v>
      </c>
      <c r="E49" s="15"/>
      <c r="F49" s="15" t="s">
        <v>376</v>
      </c>
      <c r="G49" s="11">
        <v>648</v>
      </c>
      <c r="H49" s="11">
        <v>673</v>
      </c>
      <c r="I49" s="11"/>
      <c r="J49" s="11"/>
      <c r="K49" s="11"/>
      <c r="L49" s="11"/>
      <c r="M49" s="11"/>
      <c r="N49" s="11"/>
      <c r="O49" s="11"/>
      <c r="P49" s="11"/>
      <c r="Q49" s="11">
        <f t="shared" si="1"/>
        <v>1321</v>
      </c>
      <c r="R49" s="11">
        <f>G49+H49+I49+J49+K49+L49+M49+N49+O49</f>
        <v>1321</v>
      </c>
    </row>
    <row r="50" spans="1:18" ht="12.75">
      <c r="A50" s="11">
        <v>39</v>
      </c>
      <c r="B50" s="12" t="s">
        <v>714</v>
      </c>
      <c r="C50" s="11" t="s">
        <v>224</v>
      </c>
      <c r="D50" s="15"/>
      <c r="E50" s="15"/>
      <c r="F50" s="15"/>
      <c r="G50" s="11"/>
      <c r="H50" s="11"/>
      <c r="I50" s="11"/>
      <c r="J50" s="11"/>
      <c r="K50" s="11"/>
      <c r="L50" s="11"/>
      <c r="M50" s="11"/>
      <c r="N50" s="11">
        <v>685</v>
      </c>
      <c r="O50" s="11"/>
      <c r="P50" s="11">
        <v>632</v>
      </c>
      <c r="Q50" s="11">
        <f t="shared" si="1"/>
        <v>1317</v>
      </c>
      <c r="R50" s="11">
        <f>G50+H50+I50+J50+K50+L50+M50+N50+O50+P50</f>
        <v>1317</v>
      </c>
    </row>
    <row r="51" spans="1:18" ht="12.75">
      <c r="A51" s="11">
        <v>40</v>
      </c>
      <c r="B51" s="11" t="s">
        <v>109</v>
      </c>
      <c r="C51" s="11" t="s">
        <v>110</v>
      </c>
      <c r="D51" s="15" t="s">
        <v>111</v>
      </c>
      <c r="E51" s="15"/>
      <c r="F51" s="15" t="s">
        <v>377</v>
      </c>
      <c r="G51" s="11">
        <v>527</v>
      </c>
      <c r="H51" s="11"/>
      <c r="I51" s="11"/>
      <c r="J51" s="11"/>
      <c r="K51" s="11"/>
      <c r="L51" s="11"/>
      <c r="M51" s="11"/>
      <c r="N51" s="11"/>
      <c r="O51" s="11">
        <v>644</v>
      </c>
      <c r="P51" s="11"/>
      <c r="Q51" s="11">
        <f t="shared" si="1"/>
        <v>1171</v>
      </c>
      <c r="R51" s="11">
        <f>G51+H51+I51+J51+K51+L51+M51+N51+O51</f>
        <v>1171</v>
      </c>
    </row>
    <row r="52" spans="1:18" ht="12.75">
      <c r="A52" s="11">
        <v>41</v>
      </c>
      <c r="B52" s="12" t="s">
        <v>719</v>
      </c>
      <c r="C52" s="11" t="s">
        <v>720</v>
      </c>
      <c r="D52" s="15"/>
      <c r="E52" s="15"/>
      <c r="F52" s="15"/>
      <c r="G52" s="11"/>
      <c r="H52" s="11"/>
      <c r="I52" s="11"/>
      <c r="J52" s="11"/>
      <c r="K52" s="11"/>
      <c r="L52" s="11"/>
      <c r="M52" s="11"/>
      <c r="N52" s="11">
        <v>430</v>
      </c>
      <c r="O52" s="11"/>
      <c r="P52" s="11">
        <v>716</v>
      </c>
      <c r="Q52" s="11">
        <f t="shared" si="1"/>
        <v>1146</v>
      </c>
      <c r="R52" s="11">
        <f>G52+H52+I52+J52+K52+L52+M52+N52+O52+P52</f>
        <v>1146</v>
      </c>
    </row>
    <row r="53" spans="1:18" ht="12.75">
      <c r="A53" s="11">
        <v>42</v>
      </c>
      <c r="B53" s="26" t="s">
        <v>792</v>
      </c>
      <c r="C53" s="11" t="s">
        <v>612</v>
      </c>
      <c r="D53" s="15"/>
      <c r="E53" s="15"/>
      <c r="F53" s="15"/>
      <c r="G53" s="11"/>
      <c r="H53" s="11"/>
      <c r="I53" s="11"/>
      <c r="J53" s="11"/>
      <c r="K53" s="11"/>
      <c r="L53" s="11">
        <v>480</v>
      </c>
      <c r="M53" s="11"/>
      <c r="N53" s="11"/>
      <c r="O53" s="11">
        <v>661</v>
      </c>
      <c r="P53" s="11"/>
      <c r="Q53" s="11">
        <f t="shared" si="1"/>
        <v>1141</v>
      </c>
      <c r="R53" s="11">
        <f>G53+H53+I53+J53+K53+L53+M53+N53+O53</f>
        <v>1141</v>
      </c>
    </row>
    <row r="54" spans="1:18" ht="12.75">
      <c r="A54" s="11">
        <v>43</v>
      </c>
      <c r="B54" s="17" t="s">
        <v>308</v>
      </c>
      <c r="C54" s="11" t="s">
        <v>207</v>
      </c>
      <c r="D54" s="15"/>
      <c r="E54" s="15"/>
      <c r="F54" s="15" t="s">
        <v>371</v>
      </c>
      <c r="G54" s="11"/>
      <c r="H54" s="11"/>
      <c r="I54" s="11"/>
      <c r="J54" s="11"/>
      <c r="K54" s="11">
        <v>527</v>
      </c>
      <c r="L54" s="11">
        <v>599</v>
      </c>
      <c r="M54" s="11"/>
      <c r="N54" s="11"/>
      <c r="O54" s="11"/>
      <c r="P54" s="11"/>
      <c r="Q54" s="11">
        <f t="shared" si="1"/>
        <v>1126</v>
      </c>
      <c r="R54" s="11">
        <f>G54+H54+I54+J54+K54+L54+M54+N54+O54</f>
        <v>1126</v>
      </c>
    </row>
    <row r="55" spans="1:18" ht="12.75">
      <c r="A55" s="11">
        <v>44</v>
      </c>
      <c r="B55" s="11" t="s">
        <v>92</v>
      </c>
      <c r="C55" s="11" t="s">
        <v>93</v>
      </c>
      <c r="D55" s="15"/>
      <c r="E55" s="15"/>
      <c r="F55" s="15"/>
      <c r="G55" s="11">
        <v>1000</v>
      </c>
      <c r="H55" s="11"/>
      <c r="I55" s="11"/>
      <c r="J55" s="11"/>
      <c r="K55" s="11"/>
      <c r="L55" s="11"/>
      <c r="M55" s="11"/>
      <c r="N55" s="11"/>
      <c r="O55" s="11"/>
      <c r="P55" s="11"/>
      <c r="Q55" s="11">
        <f t="shared" si="1"/>
        <v>1000</v>
      </c>
      <c r="R55" s="11">
        <f>G55+H55+I55+J55+K55+L55+M55+N55+O55</f>
        <v>1000</v>
      </c>
    </row>
    <row r="56" spans="1:18" ht="12.75">
      <c r="A56" s="11">
        <v>45</v>
      </c>
      <c r="B56" s="12" t="s">
        <v>479</v>
      </c>
      <c r="C56" s="12" t="s">
        <v>219</v>
      </c>
      <c r="D56" s="15"/>
      <c r="E56" s="15"/>
      <c r="F56" s="15" t="s">
        <v>480</v>
      </c>
      <c r="G56" s="11"/>
      <c r="H56" s="11"/>
      <c r="I56" s="11">
        <v>997</v>
      </c>
      <c r="J56" s="11"/>
      <c r="K56" s="11"/>
      <c r="L56" s="11"/>
      <c r="M56" s="11"/>
      <c r="N56" s="11"/>
      <c r="O56" s="11"/>
      <c r="P56" s="11"/>
      <c r="Q56" s="11">
        <f t="shared" si="1"/>
        <v>997</v>
      </c>
      <c r="R56" s="11">
        <f>G56+H56+I56+J56+K56+L56+M56+N56</f>
        <v>997</v>
      </c>
    </row>
    <row r="57" spans="1:18" ht="12.75">
      <c r="A57" s="11">
        <v>46</v>
      </c>
      <c r="B57" s="12" t="s">
        <v>562</v>
      </c>
      <c r="C57" s="11" t="s">
        <v>127</v>
      </c>
      <c r="D57" s="15"/>
      <c r="E57" s="15"/>
      <c r="F57" s="12" t="s">
        <v>491</v>
      </c>
      <c r="G57" s="11"/>
      <c r="H57" s="11"/>
      <c r="I57" s="11"/>
      <c r="J57" s="11">
        <v>378</v>
      </c>
      <c r="K57" s="11"/>
      <c r="L57" s="11"/>
      <c r="M57" s="11"/>
      <c r="N57" s="11"/>
      <c r="O57" s="11"/>
      <c r="P57" s="11">
        <v>615</v>
      </c>
      <c r="Q57" s="11">
        <f t="shared" si="1"/>
        <v>993</v>
      </c>
      <c r="R57" s="11">
        <f>G57+H57+I57+J57+K57+L57+M57+N57+P57</f>
        <v>993</v>
      </c>
    </row>
    <row r="58" spans="1:18" ht="12.75">
      <c r="A58" s="11">
        <v>47</v>
      </c>
      <c r="B58" t="s">
        <v>778</v>
      </c>
      <c r="C58" s="11" t="s">
        <v>779</v>
      </c>
      <c r="D58" s="15"/>
      <c r="E58" s="15"/>
      <c r="F58" s="10"/>
      <c r="G58" s="11"/>
      <c r="H58" s="11"/>
      <c r="I58" s="11"/>
      <c r="J58" s="11"/>
      <c r="K58" s="11"/>
      <c r="L58" s="11"/>
      <c r="M58" s="11"/>
      <c r="N58" s="11"/>
      <c r="O58" s="11">
        <v>934</v>
      </c>
      <c r="P58" s="11"/>
      <c r="Q58" s="11">
        <f t="shared" si="1"/>
        <v>934</v>
      </c>
      <c r="R58" s="11">
        <f>G58+H58+I58+J58+K58+L58+M58+N58+O58</f>
        <v>934</v>
      </c>
    </row>
    <row r="59" spans="1:18" ht="12.75">
      <c r="A59" s="11">
        <v>48</v>
      </c>
      <c r="B59" s="17" t="s">
        <v>370</v>
      </c>
      <c r="C59" s="12" t="s">
        <v>154</v>
      </c>
      <c r="D59" s="15"/>
      <c r="E59" s="15"/>
      <c r="F59" s="15"/>
      <c r="G59" s="11"/>
      <c r="H59" s="11"/>
      <c r="I59" s="11"/>
      <c r="J59" s="11"/>
      <c r="K59" s="11">
        <v>190</v>
      </c>
      <c r="L59" s="11">
        <v>250</v>
      </c>
      <c r="M59" s="11">
        <v>482</v>
      </c>
      <c r="N59" s="11"/>
      <c r="O59" s="11"/>
      <c r="P59" s="11"/>
      <c r="Q59" s="11">
        <f t="shared" si="1"/>
        <v>922</v>
      </c>
      <c r="R59" s="11">
        <f>G59+H59+I59+J59+K59+L59+M59+N59+O59</f>
        <v>922</v>
      </c>
    </row>
    <row r="60" spans="1:18" ht="12.75">
      <c r="A60" s="11">
        <v>49</v>
      </c>
      <c r="B60" t="s">
        <v>781</v>
      </c>
      <c r="C60" s="11" t="s">
        <v>782</v>
      </c>
      <c r="D60" s="15"/>
      <c r="E60" s="15"/>
      <c r="F60" s="15" t="s">
        <v>783</v>
      </c>
      <c r="G60" s="11"/>
      <c r="H60" s="11"/>
      <c r="I60" s="11"/>
      <c r="J60" s="11"/>
      <c r="K60" s="11"/>
      <c r="L60" s="11"/>
      <c r="M60" s="11"/>
      <c r="N60" s="11"/>
      <c r="O60" s="11">
        <v>895</v>
      </c>
      <c r="P60" s="11"/>
      <c r="Q60" s="11">
        <f t="shared" si="1"/>
        <v>895</v>
      </c>
      <c r="R60" s="11">
        <f>G60+H60+I60+J60+K60+L60+M60+N60+O60</f>
        <v>895</v>
      </c>
    </row>
    <row r="61" spans="1:18" ht="12.75">
      <c r="A61" s="11">
        <v>50</v>
      </c>
      <c r="B61" s="11" t="s">
        <v>680</v>
      </c>
      <c r="C61" s="11" t="s">
        <v>136</v>
      </c>
      <c r="D61" s="15"/>
      <c r="E61" s="15"/>
      <c r="F61" s="15" t="s">
        <v>371</v>
      </c>
      <c r="G61" s="11"/>
      <c r="H61" s="11"/>
      <c r="I61" s="11"/>
      <c r="J61" s="11"/>
      <c r="K61" s="11"/>
      <c r="L61" s="11"/>
      <c r="M61" s="11">
        <v>878</v>
      </c>
      <c r="N61" s="11"/>
      <c r="O61" s="11"/>
      <c r="P61" s="11"/>
      <c r="Q61" s="11">
        <f t="shared" si="1"/>
        <v>878</v>
      </c>
      <c r="R61" s="11">
        <f>G61+H61+I61+J61+K61+L61+M61+N61+O61</f>
        <v>878</v>
      </c>
    </row>
    <row r="62" spans="1:18" ht="12.75">
      <c r="A62" s="11">
        <v>51</v>
      </c>
      <c r="B62" s="11" t="s">
        <v>784</v>
      </c>
      <c r="C62" s="11" t="s">
        <v>636</v>
      </c>
      <c r="D62" s="15"/>
      <c r="E62" s="15"/>
      <c r="F62" s="15" t="s">
        <v>371</v>
      </c>
      <c r="G62" s="11"/>
      <c r="H62" s="11"/>
      <c r="I62" s="11"/>
      <c r="J62" s="11"/>
      <c r="K62" s="11"/>
      <c r="L62" s="11"/>
      <c r="M62" s="11"/>
      <c r="N62" s="11"/>
      <c r="O62" s="11">
        <v>876</v>
      </c>
      <c r="P62" s="11"/>
      <c r="Q62" s="11">
        <f t="shared" si="1"/>
        <v>876</v>
      </c>
      <c r="R62" s="11">
        <f>G62+H62+I62+J62+K62+L62+M62+N62+O62</f>
        <v>876</v>
      </c>
    </row>
    <row r="63" spans="1:18" ht="12.75">
      <c r="A63" s="11">
        <v>52</v>
      </c>
      <c r="B63" s="11" t="s">
        <v>176</v>
      </c>
      <c r="C63" s="11" t="s">
        <v>899</v>
      </c>
      <c r="D63" s="15"/>
      <c r="E63" s="15"/>
      <c r="F63" s="15"/>
      <c r="G63" s="11"/>
      <c r="H63" s="11"/>
      <c r="I63" s="11"/>
      <c r="J63" s="11"/>
      <c r="K63" s="11"/>
      <c r="L63" s="11"/>
      <c r="M63" s="11"/>
      <c r="N63" s="11"/>
      <c r="O63" s="11"/>
      <c r="P63" s="11">
        <v>863</v>
      </c>
      <c r="Q63" s="11">
        <f t="shared" si="1"/>
        <v>863</v>
      </c>
      <c r="R63" s="11">
        <f>P63</f>
        <v>863</v>
      </c>
    </row>
    <row r="64" spans="1:18" ht="12.75">
      <c r="A64" s="11">
        <v>53</v>
      </c>
      <c r="B64" s="12" t="s">
        <v>351</v>
      </c>
      <c r="C64" s="12" t="s">
        <v>244</v>
      </c>
      <c r="D64" s="15"/>
      <c r="E64" s="15"/>
      <c r="F64" s="15" t="s">
        <v>373</v>
      </c>
      <c r="G64" s="11">
        <v>846</v>
      </c>
      <c r="H64" s="11"/>
      <c r="I64" s="11"/>
      <c r="J64" s="11"/>
      <c r="K64" s="11"/>
      <c r="L64" s="11"/>
      <c r="M64" s="11"/>
      <c r="N64" s="11"/>
      <c r="O64" s="11"/>
      <c r="P64" s="11"/>
      <c r="Q64" s="11">
        <f t="shared" si="1"/>
        <v>846</v>
      </c>
      <c r="R64" s="11">
        <f>G64+H64+I64+J64+K64+L64+M64+N64+O64</f>
        <v>846</v>
      </c>
    </row>
    <row r="65" spans="1:18" ht="12.75">
      <c r="A65" s="11">
        <v>54</v>
      </c>
      <c r="B65" s="11" t="s">
        <v>785</v>
      </c>
      <c r="C65" s="11" t="s">
        <v>45</v>
      </c>
      <c r="D65" s="15"/>
      <c r="E65" s="15"/>
      <c r="F65" s="15" t="s">
        <v>786</v>
      </c>
      <c r="G65" s="11"/>
      <c r="H65" s="11"/>
      <c r="I65" s="11"/>
      <c r="J65" s="11"/>
      <c r="K65" s="11"/>
      <c r="L65" s="11"/>
      <c r="M65" s="11"/>
      <c r="N65" s="11"/>
      <c r="O65" s="11">
        <v>825</v>
      </c>
      <c r="P65" s="11"/>
      <c r="Q65" s="11">
        <f t="shared" si="1"/>
        <v>825</v>
      </c>
      <c r="R65" s="11">
        <f>G65+H65+I65+J65+K65+L65+M65+N65+O65</f>
        <v>825</v>
      </c>
    </row>
    <row r="66" spans="1:18" ht="12.75">
      <c r="A66" s="11">
        <v>55</v>
      </c>
      <c r="B66" s="11" t="s">
        <v>101</v>
      </c>
      <c r="C66" s="11" t="s">
        <v>102</v>
      </c>
      <c r="D66" s="15" t="s">
        <v>65</v>
      </c>
      <c r="E66" s="15"/>
      <c r="F66" s="15" t="s">
        <v>188</v>
      </c>
      <c r="G66" s="11">
        <v>810</v>
      </c>
      <c r="H66" s="11"/>
      <c r="I66" s="11"/>
      <c r="J66" s="11"/>
      <c r="K66" s="11"/>
      <c r="L66" s="11"/>
      <c r="M66" s="11"/>
      <c r="N66" s="11"/>
      <c r="O66" s="11"/>
      <c r="P66" s="11"/>
      <c r="Q66" s="11">
        <f t="shared" si="1"/>
        <v>810</v>
      </c>
      <c r="R66" s="11">
        <f>G66+H66+I66+J66+K66+L66+M66+N66+O66</f>
        <v>810</v>
      </c>
    </row>
    <row r="67" spans="1:18" ht="12.75">
      <c r="A67" s="11">
        <v>56</v>
      </c>
      <c r="B67" s="12" t="s">
        <v>681</v>
      </c>
      <c r="C67" s="12" t="s">
        <v>179</v>
      </c>
      <c r="D67" s="15"/>
      <c r="E67" s="15"/>
      <c r="F67" s="15" t="s">
        <v>513</v>
      </c>
      <c r="G67" s="11"/>
      <c r="H67" s="11"/>
      <c r="I67" s="11"/>
      <c r="J67" s="11"/>
      <c r="K67" s="11"/>
      <c r="L67" s="11"/>
      <c r="M67" s="11">
        <v>797</v>
      </c>
      <c r="N67" s="11"/>
      <c r="O67" s="11"/>
      <c r="P67" s="11"/>
      <c r="Q67" s="11">
        <f t="shared" si="1"/>
        <v>797</v>
      </c>
      <c r="R67" s="11">
        <f>G67+H67+I67+J67+K67+L67+M67+N67+O67</f>
        <v>797</v>
      </c>
    </row>
    <row r="68" spans="1:18" ht="12.75">
      <c r="A68" s="11">
        <v>57</v>
      </c>
      <c r="B68" s="11" t="s">
        <v>98</v>
      </c>
      <c r="C68" s="11" t="s">
        <v>99</v>
      </c>
      <c r="D68" s="15" t="s">
        <v>100</v>
      </c>
      <c r="E68" s="15" t="s">
        <v>9</v>
      </c>
      <c r="F68" s="15" t="s">
        <v>374</v>
      </c>
      <c r="G68" s="11">
        <v>779</v>
      </c>
      <c r="H68" s="11"/>
      <c r="I68" s="11"/>
      <c r="J68" s="11"/>
      <c r="K68" s="11"/>
      <c r="L68" s="11"/>
      <c r="M68" s="11"/>
      <c r="N68" s="11"/>
      <c r="O68" s="11"/>
      <c r="P68" s="11"/>
      <c r="Q68" s="11">
        <f t="shared" si="1"/>
        <v>779</v>
      </c>
      <c r="R68" s="11">
        <f>G68+H68+I68+J68+K68+L68+M68+N68+O68</f>
        <v>779</v>
      </c>
    </row>
    <row r="69" spans="1:18" ht="12.75">
      <c r="A69" s="11">
        <v>58</v>
      </c>
      <c r="B69" s="11" t="s">
        <v>900</v>
      </c>
      <c r="C69" s="11" t="s">
        <v>901</v>
      </c>
      <c r="D69" s="15"/>
      <c r="E69" s="15"/>
      <c r="F69" s="15"/>
      <c r="G69" s="11"/>
      <c r="H69" s="11"/>
      <c r="I69" s="11"/>
      <c r="J69" s="11"/>
      <c r="K69" s="11"/>
      <c r="L69" s="11"/>
      <c r="M69" s="11"/>
      <c r="N69" s="11"/>
      <c r="O69" s="11"/>
      <c r="P69" s="11">
        <v>775</v>
      </c>
      <c r="Q69" s="11">
        <f t="shared" si="1"/>
        <v>775</v>
      </c>
      <c r="R69" s="11">
        <f>P69</f>
        <v>775</v>
      </c>
    </row>
    <row r="70" spans="1:18" ht="12.75">
      <c r="A70" s="11">
        <v>59</v>
      </c>
      <c r="B70" s="12" t="s">
        <v>436</v>
      </c>
      <c r="C70" s="12" t="s">
        <v>416</v>
      </c>
      <c r="D70" s="15"/>
      <c r="E70" s="15"/>
      <c r="F70" s="15"/>
      <c r="G70" s="11"/>
      <c r="H70" s="11"/>
      <c r="I70" s="11"/>
      <c r="J70" s="11"/>
      <c r="K70" s="11"/>
      <c r="L70" s="11"/>
      <c r="M70" s="11">
        <v>773</v>
      </c>
      <c r="N70" s="11"/>
      <c r="O70" s="11"/>
      <c r="P70" s="11"/>
      <c r="Q70" s="11">
        <f t="shared" si="1"/>
        <v>773</v>
      </c>
      <c r="R70" s="11">
        <f>G70+H70+I70+J70+K70+L70+M70+N70+O70</f>
        <v>773</v>
      </c>
    </row>
    <row r="71" spans="1:18" ht="12.75">
      <c r="A71" s="11">
        <v>60</v>
      </c>
      <c r="B71" s="11" t="s">
        <v>87</v>
      </c>
      <c r="C71" s="11" t="s">
        <v>88</v>
      </c>
      <c r="D71" s="15" t="s">
        <v>8</v>
      </c>
      <c r="E71" s="15" t="s">
        <v>9</v>
      </c>
      <c r="F71" s="15" t="s">
        <v>371</v>
      </c>
      <c r="G71" s="11">
        <v>763</v>
      </c>
      <c r="H71" s="11"/>
      <c r="I71" s="11"/>
      <c r="J71" s="11"/>
      <c r="K71" s="11"/>
      <c r="L71" s="11"/>
      <c r="M71" s="11"/>
      <c r="N71" s="11"/>
      <c r="O71" s="11"/>
      <c r="P71" s="11"/>
      <c r="Q71" s="11">
        <f t="shared" si="1"/>
        <v>763</v>
      </c>
      <c r="R71" s="11">
        <f>G71+H71+I71+J71+K71+L71+M71+N71+O71</f>
        <v>763</v>
      </c>
    </row>
    <row r="72" spans="1:18" ht="12.75">
      <c r="A72" s="11">
        <v>61</v>
      </c>
      <c r="B72" s="12" t="s">
        <v>124</v>
      </c>
      <c r="C72" s="12" t="s">
        <v>125</v>
      </c>
      <c r="D72" s="15"/>
      <c r="E72" s="15"/>
      <c r="F72" s="15"/>
      <c r="G72" s="11">
        <v>752</v>
      </c>
      <c r="H72" s="11"/>
      <c r="I72" s="11"/>
      <c r="J72" s="11"/>
      <c r="K72" s="11"/>
      <c r="L72" s="11"/>
      <c r="M72" s="11"/>
      <c r="N72" s="11"/>
      <c r="O72" s="11"/>
      <c r="P72" s="11"/>
      <c r="Q72" s="11">
        <f t="shared" si="1"/>
        <v>752</v>
      </c>
      <c r="R72" s="11">
        <f>G72+H72+I72+J72+K72+L72+M72+N72</f>
        <v>752</v>
      </c>
    </row>
    <row r="73" spans="1:18" ht="12.75">
      <c r="A73" s="11">
        <v>62</v>
      </c>
      <c r="B73" s="10" t="s">
        <v>558</v>
      </c>
      <c r="C73" s="12" t="s">
        <v>559</v>
      </c>
      <c r="D73" s="15"/>
      <c r="E73" s="15"/>
      <c r="F73" s="15" t="s">
        <v>372</v>
      </c>
      <c r="G73" s="11"/>
      <c r="H73" s="11"/>
      <c r="I73" s="11"/>
      <c r="J73" s="11">
        <v>747</v>
      </c>
      <c r="K73" s="11"/>
      <c r="L73" s="11"/>
      <c r="M73" s="11"/>
      <c r="N73" s="11"/>
      <c r="O73" s="11"/>
      <c r="P73" s="11"/>
      <c r="Q73" s="11">
        <f t="shared" si="1"/>
        <v>747</v>
      </c>
      <c r="R73" s="11">
        <f>G73+H73+I73+J73+K73+L73+M73+N73+O73</f>
        <v>747</v>
      </c>
    </row>
    <row r="74" spans="1:18" ht="12.75">
      <c r="A74" s="11">
        <v>63</v>
      </c>
      <c r="B74" s="12" t="s">
        <v>196</v>
      </c>
      <c r="C74" s="11" t="s">
        <v>197</v>
      </c>
      <c r="D74" s="15"/>
      <c r="E74" s="15"/>
      <c r="F74" s="15"/>
      <c r="G74" s="11"/>
      <c r="H74" s="11"/>
      <c r="I74" s="11"/>
      <c r="J74" s="11"/>
      <c r="K74" s="11"/>
      <c r="L74" s="11"/>
      <c r="M74" s="11"/>
      <c r="N74" s="11">
        <v>718</v>
      </c>
      <c r="O74" s="11"/>
      <c r="P74" s="11"/>
      <c r="Q74" s="11">
        <f t="shared" si="1"/>
        <v>718</v>
      </c>
      <c r="R74" s="11">
        <f>G74+H74+I74+J74+K74+L74+M74+N74+O74</f>
        <v>718</v>
      </c>
    </row>
    <row r="75" spans="1:18" ht="12.75">
      <c r="A75" s="11">
        <v>64</v>
      </c>
      <c r="B75" s="11" t="s">
        <v>682</v>
      </c>
      <c r="C75" s="11" t="s">
        <v>524</v>
      </c>
      <c r="D75" s="15"/>
      <c r="E75" s="15"/>
      <c r="F75" s="15"/>
      <c r="G75" s="11"/>
      <c r="H75" s="11"/>
      <c r="I75" s="11"/>
      <c r="J75" s="11"/>
      <c r="K75" s="11"/>
      <c r="L75" s="11"/>
      <c r="M75" s="11">
        <v>714</v>
      </c>
      <c r="N75" s="11"/>
      <c r="O75" s="11"/>
      <c r="P75" s="11"/>
      <c r="Q75" s="11">
        <f t="shared" si="1"/>
        <v>714</v>
      </c>
      <c r="R75" s="11">
        <f>G75+H75+I75+J75+K75+L75+M75+N75+O75</f>
        <v>714</v>
      </c>
    </row>
    <row r="76" spans="1:18" ht="12.75">
      <c r="A76" s="11">
        <v>65</v>
      </c>
      <c r="B76" s="11" t="s">
        <v>96</v>
      </c>
      <c r="C76" s="12" t="s">
        <v>79</v>
      </c>
      <c r="D76" s="15"/>
      <c r="E76" s="15"/>
      <c r="F76" s="15"/>
      <c r="G76" s="11"/>
      <c r="H76" s="11"/>
      <c r="I76" s="11"/>
      <c r="J76" s="11"/>
      <c r="K76" s="11">
        <v>710</v>
      </c>
      <c r="L76" s="11"/>
      <c r="M76" s="11"/>
      <c r="N76" s="11"/>
      <c r="O76" s="11"/>
      <c r="P76" s="11"/>
      <c r="Q76" s="11">
        <f aca="true" t="shared" si="2" ref="Q76:Q107">G76+H76+I76+J76+K76+L76+M76+N76+O76+P76</f>
        <v>710</v>
      </c>
      <c r="R76" s="11">
        <f>G76+H76+I76+J76+K76+L76+M76+N76+O76</f>
        <v>710</v>
      </c>
    </row>
    <row r="77" spans="1:18" ht="12.75">
      <c r="A77" s="11">
        <v>66</v>
      </c>
      <c r="B77" s="11" t="s">
        <v>107</v>
      </c>
      <c r="C77" s="11" t="s">
        <v>108</v>
      </c>
      <c r="D77" s="15"/>
      <c r="E77" s="15"/>
      <c r="F77" s="15" t="s">
        <v>371</v>
      </c>
      <c r="G77" s="11">
        <v>710</v>
      </c>
      <c r="H77" s="11"/>
      <c r="I77" s="11"/>
      <c r="J77" s="11"/>
      <c r="K77" s="11"/>
      <c r="L77" s="11"/>
      <c r="M77" s="11"/>
      <c r="N77" s="11"/>
      <c r="O77" s="11"/>
      <c r="P77" s="11"/>
      <c r="Q77" s="11">
        <f t="shared" si="2"/>
        <v>710</v>
      </c>
      <c r="R77" s="11">
        <f>G77+H77+I77+J77+K77+L77+M77+N77+O77</f>
        <v>710</v>
      </c>
    </row>
    <row r="78" spans="1:18" ht="12.75">
      <c r="A78" s="11">
        <v>67</v>
      </c>
      <c r="B78" s="11" t="s">
        <v>787</v>
      </c>
      <c r="C78" s="11" t="s">
        <v>76</v>
      </c>
      <c r="D78" s="15"/>
      <c r="E78" s="15"/>
      <c r="F78" s="15"/>
      <c r="G78" s="11"/>
      <c r="H78" s="11"/>
      <c r="I78" s="11"/>
      <c r="J78" s="11"/>
      <c r="K78" s="12"/>
      <c r="L78" s="12"/>
      <c r="M78" s="11"/>
      <c r="N78" s="11"/>
      <c r="O78" s="11">
        <v>705</v>
      </c>
      <c r="P78" s="11"/>
      <c r="Q78" s="11">
        <f t="shared" si="2"/>
        <v>705</v>
      </c>
      <c r="R78" s="11">
        <f>O78</f>
        <v>705</v>
      </c>
    </row>
    <row r="79" spans="1:18" ht="12.75">
      <c r="A79" s="11">
        <v>68</v>
      </c>
      <c r="B79" s="12" t="s">
        <v>406</v>
      </c>
      <c r="C79" s="12" t="s">
        <v>407</v>
      </c>
      <c r="D79" s="15"/>
      <c r="E79" s="15"/>
      <c r="F79" s="15"/>
      <c r="G79" s="11"/>
      <c r="H79" s="11">
        <v>700</v>
      </c>
      <c r="I79" s="11"/>
      <c r="J79" s="11"/>
      <c r="K79" s="11"/>
      <c r="L79" s="11"/>
      <c r="M79" s="11"/>
      <c r="N79" s="11"/>
      <c r="O79" s="11"/>
      <c r="P79" s="11"/>
      <c r="Q79" s="11">
        <f t="shared" si="2"/>
        <v>700</v>
      </c>
      <c r="R79" s="11">
        <f>G79+H79+I79+J79+K79+L79+M79+N79+O79</f>
        <v>700</v>
      </c>
    </row>
    <row r="80" spans="1:18" ht="12.75">
      <c r="A80" s="11">
        <v>69</v>
      </c>
      <c r="B80" s="11" t="s">
        <v>80</v>
      </c>
      <c r="C80" s="11" t="s">
        <v>81</v>
      </c>
      <c r="D80" s="15"/>
      <c r="E80" s="15"/>
      <c r="F80" s="15"/>
      <c r="G80" s="11">
        <v>464</v>
      </c>
      <c r="H80" s="11">
        <v>230</v>
      </c>
      <c r="I80" s="11"/>
      <c r="J80" s="11"/>
      <c r="K80" s="11"/>
      <c r="L80" s="11"/>
      <c r="M80" s="11"/>
      <c r="N80" s="11"/>
      <c r="O80" s="11"/>
      <c r="P80" s="11"/>
      <c r="Q80" s="11">
        <f t="shared" si="2"/>
        <v>694</v>
      </c>
      <c r="R80" s="11">
        <f>G80+H80+I80+J80+K80+L80+M80+N80+O80</f>
        <v>694</v>
      </c>
    </row>
    <row r="81" spans="1:18" ht="12.75">
      <c r="A81" s="11">
        <v>70</v>
      </c>
      <c r="B81" s="12" t="s">
        <v>408</v>
      </c>
      <c r="C81" s="12" t="s">
        <v>134</v>
      </c>
      <c r="D81" s="15"/>
      <c r="E81" s="15"/>
      <c r="F81" s="15" t="s">
        <v>374</v>
      </c>
      <c r="G81" s="11">
        <v>690</v>
      </c>
      <c r="H81" s="11"/>
      <c r="I81" s="11"/>
      <c r="J81" s="11"/>
      <c r="K81" s="11"/>
      <c r="L81" s="11"/>
      <c r="M81" s="11"/>
      <c r="N81" s="11"/>
      <c r="O81" s="11"/>
      <c r="P81" s="11"/>
      <c r="Q81" s="11">
        <f t="shared" si="2"/>
        <v>690</v>
      </c>
      <c r="R81" s="11">
        <f>G81+H81+I81+J81+K81+L81+M81+N81+O81</f>
        <v>690</v>
      </c>
    </row>
    <row r="82" spans="1:18" ht="12.75">
      <c r="A82" s="11">
        <v>71</v>
      </c>
      <c r="B82" s="12" t="s">
        <v>409</v>
      </c>
      <c r="C82" s="12" t="s">
        <v>208</v>
      </c>
      <c r="D82" s="15"/>
      <c r="E82" s="15"/>
      <c r="F82" s="15"/>
      <c r="G82" s="11"/>
      <c r="H82" s="11">
        <v>678</v>
      </c>
      <c r="I82" s="11"/>
      <c r="J82" s="11"/>
      <c r="K82" s="11"/>
      <c r="L82" s="11"/>
      <c r="M82" s="11"/>
      <c r="N82" s="11"/>
      <c r="O82" s="11"/>
      <c r="P82" s="11"/>
      <c r="Q82" s="11">
        <f t="shared" si="2"/>
        <v>678</v>
      </c>
      <c r="R82" s="11">
        <f>G82+H82+I82+J82+K82+L82+M82+N82</f>
        <v>678</v>
      </c>
    </row>
    <row r="83" spans="1:18" ht="12.75">
      <c r="A83" s="11">
        <v>72</v>
      </c>
      <c r="B83" s="11" t="s">
        <v>411</v>
      </c>
      <c r="C83" s="11" t="s">
        <v>179</v>
      </c>
      <c r="D83" s="15"/>
      <c r="E83" s="15"/>
      <c r="F83" s="15"/>
      <c r="G83" s="11"/>
      <c r="H83" s="11">
        <v>669</v>
      </c>
      <c r="I83" s="11"/>
      <c r="J83" s="11"/>
      <c r="K83" s="11"/>
      <c r="L83" s="11"/>
      <c r="M83" s="11"/>
      <c r="N83" s="11"/>
      <c r="O83" s="11"/>
      <c r="P83" s="11"/>
      <c r="Q83" s="11">
        <f t="shared" si="2"/>
        <v>669</v>
      </c>
      <c r="R83" s="11">
        <f>G83+H83+I83+J83+K83+L83+M83+N83+O83</f>
        <v>669</v>
      </c>
    </row>
    <row r="84" spans="1:18" ht="12.75">
      <c r="A84" s="11">
        <v>73</v>
      </c>
      <c r="B84" s="11" t="s">
        <v>63</v>
      </c>
      <c r="C84" s="11" t="s">
        <v>76</v>
      </c>
      <c r="D84" s="15"/>
      <c r="E84" s="15"/>
      <c r="F84" s="15"/>
      <c r="G84" s="11">
        <v>669</v>
      </c>
      <c r="H84" s="11"/>
      <c r="I84" s="11"/>
      <c r="J84" s="11"/>
      <c r="K84" s="11"/>
      <c r="L84" s="11"/>
      <c r="M84" s="11"/>
      <c r="N84" s="11"/>
      <c r="O84" s="11"/>
      <c r="P84" s="11"/>
      <c r="Q84" s="11">
        <f t="shared" si="2"/>
        <v>669</v>
      </c>
      <c r="R84" s="11">
        <f>G84+H84+I84+J84+K84+L84+M84+N84+O84</f>
        <v>669</v>
      </c>
    </row>
    <row r="85" spans="1:18" ht="12.75">
      <c r="A85" s="11">
        <v>74</v>
      </c>
      <c r="B85" s="11" t="s">
        <v>788</v>
      </c>
      <c r="C85" s="11" t="s">
        <v>789</v>
      </c>
      <c r="D85" s="15"/>
      <c r="E85" s="15"/>
      <c r="F85" s="15"/>
      <c r="G85" s="11"/>
      <c r="H85" s="11"/>
      <c r="I85" s="11"/>
      <c r="J85" s="11"/>
      <c r="K85" s="11"/>
      <c r="L85" s="11"/>
      <c r="M85" s="11"/>
      <c r="N85" s="11"/>
      <c r="O85" s="11">
        <v>665</v>
      </c>
      <c r="P85" s="11"/>
      <c r="Q85" s="11">
        <f t="shared" si="2"/>
        <v>665</v>
      </c>
      <c r="R85" s="11">
        <f>G85+H85+I85+J85+K85+L85+M85+N85+O85</f>
        <v>665</v>
      </c>
    </row>
    <row r="86" spans="1:18" ht="12.75">
      <c r="A86" s="11">
        <v>75</v>
      </c>
      <c r="B86" s="11" t="s">
        <v>790</v>
      </c>
      <c r="C86" s="11" t="s">
        <v>791</v>
      </c>
      <c r="D86" s="15"/>
      <c r="E86" s="15"/>
      <c r="F86" s="15" t="s">
        <v>372</v>
      </c>
      <c r="G86" s="11"/>
      <c r="H86" s="11"/>
      <c r="I86" s="12"/>
      <c r="J86" s="12"/>
      <c r="K86" s="11"/>
      <c r="L86" s="11"/>
      <c r="M86" s="11"/>
      <c r="N86" s="11"/>
      <c r="O86" s="11">
        <v>664</v>
      </c>
      <c r="P86" s="11"/>
      <c r="Q86" s="11">
        <f t="shared" si="2"/>
        <v>664</v>
      </c>
      <c r="R86" s="11">
        <f>O86</f>
        <v>664</v>
      </c>
    </row>
    <row r="87" spans="1:18" ht="12.75">
      <c r="A87" s="11">
        <v>76</v>
      </c>
      <c r="B87" s="12" t="s">
        <v>412</v>
      </c>
      <c r="C87" s="12" t="s">
        <v>279</v>
      </c>
      <c r="D87" s="15"/>
      <c r="E87" s="15"/>
      <c r="F87" s="15"/>
      <c r="G87" s="11"/>
      <c r="H87" s="11">
        <v>659</v>
      </c>
      <c r="I87" s="11"/>
      <c r="J87" s="11"/>
      <c r="K87" s="11"/>
      <c r="L87" s="11"/>
      <c r="M87" s="11"/>
      <c r="N87" s="11"/>
      <c r="O87" s="11"/>
      <c r="P87" s="11"/>
      <c r="Q87" s="11">
        <f t="shared" si="2"/>
        <v>659</v>
      </c>
      <c r="R87" s="11">
        <f>G87+H87+I87+J87+K87+L87+M87+N87</f>
        <v>659</v>
      </c>
    </row>
    <row r="88" spans="1:18" ht="12.75">
      <c r="A88" s="11">
        <v>77</v>
      </c>
      <c r="B88" s="44" t="s">
        <v>717</v>
      </c>
      <c r="C88" s="11" t="s">
        <v>168</v>
      </c>
      <c r="D88" s="15"/>
      <c r="E88" s="15"/>
      <c r="F88" s="12" t="s">
        <v>234</v>
      </c>
      <c r="G88" s="11"/>
      <c r="H88" s="11"/>
      <c r="I88" s="11"/>
      <c r="J88" s="11"/>
      <c r="K88" s="11"/>
      <c r="L88" s="11"/>
      <c r="M88" s="11"/>
      <c r="N88" s="11">
        <v>656</v>
      </c>
      <c r="O88" s="11"/>
      <c r="P88" s="11"/>
      <c r="Q88" s="11">
        <f t="shared" si="2"/>
        <v>656</v>
      </c>
      <c r="R88" s="11">
        <f>G88+H88+I88+J88+K88+L88+M88+N88</f>
        <v>656</v>
      </c>
    </row>
    <row r="89" spans="1:18" ht="12.75">
      <c r="A89" s="11">
        <v>78</v>
      </c>
      <c r="B89" s="12" t="s">
        <v>718</v>
      </c>
      <c r="C89" s="11" t="s">
        <v>208</v>
      </c>
      <c r="D89" s="15"/>
      <c r="E89" s="15"/>
      <c r="F89" s="12" t="s">
        <v>711</v>
      </c>
      <c r="G89" s="11"/>
      <c r="H89" s="12"/>
      <c r="I89" s="11"/>
      <c r="J89" s="11"/>
      <c r="K89" s="11"/>
      <c r="L89" s="11"/>
      <c r="M89" s="11"/>
      <c r="N89" s="11">
        <v>653</v>
      </c>
      <c r="O89" s="11"/>
      <c r="P89" s="11"/>
      <c r="Q89" s="11">
        <f t="shared" si="2"/>
        <v>653</v>
      </c>
      <c r="R89" s="11">
        <f>G89+H89+I89+J89+K89+L89+M89+N89+O89</f>
        <v>653</v>
      </c>
    </row>
    <row r="90" spans="1:18" ht="12.75">
      <c r="A90" s="11">
        <v>79</v>
      </c>
      <c r="B90" s="12" t="s">
        <v>413</v>
      </c>
      <c r="C90" s="12" t="s">
        <v>181</v>
      </c>
      <c r="D90" s="15"/>
      <c r="E90" s="15"/>
      <c r="F90" s="15" t="s">
        <v>371</v>
      </c>
      <c r="G90" s="11"/>
      <c r="H90" s="11">
        <v>638</v>
      </c>
      <c r="I90" s="11"/>
      <c r="J90" s="11"/>
      <c r="K90" s="11"/>
      <c r="L90" s="11"/>
      <c r="M90" s="11"/>
      <c r="N90" s="11"/>
      <c r="O90" s="11"/>
      <c r="P90" s="11"/>
      <c r="Q90" s="11">
        <f t="shared" si="2"/>
        <v>638</v>
      </c>
      <c r="R90" s="11">
        <f>G90+H90+I90+J90+K90+L90+M90+N90+O90</f>
        <v>638</v>
      </c>
    </row>
    <row r="91" spans="1:18" ht="12.75">
      <c r="A91" s="11">
        <v>80</v>
      </c>
      <c r="B91" s="12" t="s">
        <v>414</v>
      </c>
      <c r="C91" s="12" t="s">
        <v>244</v>
      </c>
      <c r="D91" s="15"/>
      <c r="E91" s="15"/>
      <c r="F91" s="15"/>
      <c r="G91" s="11"/>
      <c r="H91" s="11">
        <v>635</v>
      </c>
      <c r="I91" s="11"/>
      <c r="J91" s="11"/>
      <c r="K91" s="11"/>
      <c r="L91" s="11"/>
      <c r="M91" s="11"/>
      <c r="N91" s="11"/>
      <c r="O91" s="11"/>
      <c r="P91" s="11"/>
      <c r="Q91" s="11">
        <f t="shared" si="2"/>
        <v>635</v>
      </c>
      <c r="R91" s="11">
        <f>G91+H91+I91+J91+K91+L91+M91+N91+O91</f>
        <v>635</v>
      </c>
    </row>
    <row r="92" spans="1:18" ht="12.75">
      <c r="A92" s="11">
        <v>81</v>
      </c>
      <c r="B92" s="12" t="s">
        <v>265</v>
      </c>
      <c r="C92" s="12" t="s">
        <v>266</v>
      </c>
      <c r="D92" s="15"/>
      <c r="E92" s="15"/>
      <c r="F92" s="15" t="s">
        <v>371</v>
      </c>
      <c r="G92" s="11"/>
      <c r="H92" s="11"/>
      <c r="I92" s="11"/>
      <c r="J92" s="11"/>
      <c r="K92" s="11"/>
      <c r="L92" s="11"/>
      <c r="M92" s="11">
        <v>629</v>
      </c>
      <c r="N92" s="11"/>
      <c r="O92" s="11"/>
      <c r="P92" s="11"/>
      <c r="Q92" s="11">
        <f t="shared" si="2"/>
        <v>629</v>
      </c>
      <c r="R92" s="11">
        <f>G92+H92+I92+J92+K92+L92+M92+N92+O92</f>
        <v>629</v>
      </c>
    </row>
    <row r="93" spans="1:18" ht="12.75">
      <c r="A93" s="11">
        <v>82</v>
      </c>
      <c r="B93" s="11" t="s">
        <v>902</v>
      </c>
      <c r="C93" s="11" t="s">
        <v>903</v>
      </c>
      <c r="D93" s="15"/>
      <c r="E93" s="15"/>
      <c r="F93" s="15"/>
      <c r="G93" s="11"/>
      <c r="H93" s="11"/>
      <c r="I93" s="11"/>
      <c r="J93" s="11"/>
      <c r="K93" s="11"/>
      <c r="L93" s="11"/>
      <c r="M93" s="11"/>
      <c r="N93" s="11"/>
      <c r="O93" s="11"/>
      <c r="P93" s="11">
        <v>629</v>
      </c>
      <c r="Q93" s="11">
        <f t="shared" si="2"/>
        <v>629</v>
      </c>
      <c r="R93" s="11">
        <f>P93</f>
        <v>629</v>
      </c>
    </row>
    <row r="94" spans="1:18" ht="12.75">
      <c r="A94" s="11">
        <v>83</v>
      </c>
      <c r="B94" s="12" t="s">
        <v>347</v>
      </c>
      <c r="C94" s="12" t="s">
        <v>344</v>
      </c>
      <c r="D94" s="15"/>
      <c r="E94" s="15"/>
      <c r="F94" s="15"/>
      <c r="G94" s="11">
        <v>625</v>
      </c>
      <c r="H94" s="11"/>
      <c r="I94" s="11"/>
      <c r="J94" s="11"/>
      <c r="K94" s="11"/>
      <c r="L94" s="11"/>
      <c r="M94" s="11"/>
      <c r="N94" s="11"/>
      <c r="O94" s="11"/>
      <c r="P94" s="11"/>
      <c r="Q94" s="11">
        <f t="shared" si="2"/>
        <v>625</v>
      </c>
      <c r="R94" s="11">
        <f aca="true" t="shared" si="3" ref="R94:R100">G94+H94+I94+J94+K94+L94+M94+N94+O94</f>
        <v>625</v>
      </c>
    </row>
    <row r="95" spans="1:18" ht="12.75">
      <c r="A95" s="11">
        <v>84</v>
      </c>
      <c r="B95" s="12" t="s">
        <v>683</v>
      </c>
      <c r="C95" s="12" t="s">
        <v>125</v>
      </c>
      <c r="D95" s="15"/>
      <c r="E95" s="15"/>
      <c r="F95" s="15"/>
      <c r="G95" s="11"/>
      <c r="H95" s="11"/>
      <c r="I95" s="11"/>
      <c r="J95" s="11"/>
      <c r="K95" s="11"/>
      <c r="L95" s="11"/>
      <c r="M95" s="11">
        <v>606</v>
      </c>
      <c r="N95" s="11"/>
      <c r="O95" s="11"/>
      <c r="P95" s="11"/>
      <c r="Q95" s="11">
        <f t="shared" si="2"/>
        <v>606</v>
      </c>
      <c r="R95" s="11">
        <f t="shared" si="3"/>
        <v>606</v>
      </c>
    </row>
    <row r="96" spans="1:18" ht="12.75">
      <c r="A96" s="11">
        <v>85</v>
      </c>
      <c r="B96" s="26" t="s">
        <v>611</v>
      </c>
      <c r="C96" s="11" t="s">
        <v>106</v>
      </c>
      <c r="D96" s="15"/>
      <c r="E96" s="15"/>
      <c r="F96" s="15" t="s">
        <v>372</v>
      </c>
      <c r="G96" s="11"/>
      <c r="H96" s="11"/>
      <c r="I96" s="11"/>
      <c r="J96" s="11"/>
      <c r="K96" s="11"/>
      <c r="L96" s="11">
        <v>584</v>
      </c>
      <c r="M96" s="11"/>
      <c r="N96" s="11"/>
      <c r="O96" s="11"/>
      <c r="P96" s="11"/>
      <c r="Q96" s="11">
        <f t="shared" si="2"/>
        <v>584</v>
      </c>
      <c r="R96" s="11">
        <f t="shared" si="3"/>
        <v>584</v>
      </c>
    </row>
    <row r="97" spans="1:18" ht="12.75">
      <c r="A97" s="11">
        <v>86</v>
      </c>
      <c r="B97" s="11" t="s">
        <v>98</v>
      </c>
      <c r="C97" s="11" t="s">
        <v>141</v>
      </c>
      <c r="D97" s="15"/>
      <c r="E97" s="15"/>
      <c r="F97" s="15" t="s">
        <v>513</v>
      </c>
      <c r="G97" s="11"/>
      <c r="H97" s="11"/>
      <c r="I97" s="11"/>
      <c r="J97" s="11"/>
      <c r="K97" s="11">
        <v>580</v>
      </c>
      <c r="L97" s="11"/>
      <c r="M97" s="11"/>
      <c r="N97" s="11"/>
      <c r="O97" s="11"/>
      <c r="P97" s="11"/>
      <c r="Q97" s="11">
        <f t="shared" si="2"/>
        <v>580</v>
      </c>
      <c r="R97" s="11">
        <f t="shared" si="3"/>
        <v>580</v>
      </c>
    </row>
    <row r="98" spans="1:18" ht="12.75">
      <c r="A98" s="11">
        <v>87</v>
      </c>
      <c r="B98" s="12" t="s">
        <v>94</v>
      </c>
      <c r="C98" s="11" t="s">
        <v>166</v>
      </c>
      <c r="D98" s="15"/>
      <c r="E98" s="15"/>
      <c r="F98" s="15" t="s">
        <v>188</v>
      </c>
      <c r="G98" s="11"/>
      <c r="H98" s="11"/>
      <c r="I98" s="11"/>
      <c r="J98" s="11"/>
      <c r="K98" s="11"/>
      <c r="L98" s="11"/>
      <c r="M98" s="11"/>
      <c r="N98" s="11">
        <v>554</v>
      </c>
      <c r="O98" s="11"/>
      <c r="P98" s="11"/>
      <c r="Q98" s="11">
        <f t="shared" si="2"/>
        <v>554</v>
      </c>
      <c r="R98" s="11">
        <f t="shared" si="3"/>
        <v>554</v>
      </c>
    </row>
    <row r="99" spans="1:18" ht="12.75">
      <c r="A99" s="11">
        <v>88</v>
      </c>
      <c r="B99" s="10" t="s">
        <v>561</v>
      </c>
      <c r="C99" s="11" t="s">
        <v>125</v>
      </c>
      <c r="D99" s="15"/>
      <c r="E99" s="15"/>
      <c r="F99" s="15"/>
      <c r="G99" s="11"/>
      <c r="H99" s="11"/>
      <c r="I99" s="11"/>
      <c r="J99" s="11">
        <v>546</v>
      </c>
      <c r="K99" s="11"/>
      <c r="L99" s="11"/>
      <c r="M99" s="11"/>
      <c r="N99" s="11"/>
      <c r="O99" s="11"/>
      <c r="P99" s="11"/>
      <c r="Q99" s="11">
        <f t="shared" si="2"/>
        <v>546</v>
      </c>
      <c r="R99" s="11">
        <f t="shared" si="3"/>
        <v>546</v>
      </c>
    </row>
    <row r="100" spans="1:18" ht="12.75">
      <c r="A100" s="11">
        <v>89</v>
      </c>
      <c r="B100" s="10" t="s">
        <v>156</v>
      </c>
      <c r="C100" s="12" t="s">
        <v>157</v>
      </c>
      <c r="D100" s="15"/>
      <c r="E100" s="15"/>
      <c r="F100" s="15"/>
      <c r="G100" s="11"/>
      <c r="H100" s="11"/>
      <c r="I100" s="11"/>
      <c r="J100" s="11">
        <v>546</v>
      </c>
      <c r="K100" s="11"/>
      <c r="L100" s="11"/>
      <c r="M100" s="11"/>
      <c r="N100" s="11"/>
      <c r="O100" s="11"/>
      <c r="P100" s="11"/>
      <c r="Q100" s="11">
        <f t="shared" si="2"/>
        <v>546</v>
      </c>
      <c r="R100" s="11">
        <f t="shared" si="3"/>
        <v>546</v>
      </c>
    </row>
    <row r="101" spans="1:18" ht="12.75">
      <c r="A101" s="11">
        <v>90</v>
      </c>
      <c r="B101" s="11" t="s">
        <v>904</v>
      </c>
      <c r="C101" s="11" t="s">
        <v>905</v>
      </c>
      <c r="D101" s="15"/>
      <c r="E101" s="15"/>
      <c r="F101" s="15"/>
      <c r="G101" s="11"/>
      <c r="H101" s="11"/>
      <c r="I101" s="12"/>
      <c r="J101" s="12"/>
      <c r="K101" s="12"/>
      <c r="L101" s="12"/>
      <c r="M101" s="12"/>
      <c r="N101" s="12"/>
      <c r="O101" s="12"/>
      <c r="P101" s="12">
        <v>544</v>
      </c>
      <c r="Q101" s="11">
        <f t="shared" si="2"/>
        <v>544</v>
      </c>
      <c r="R101" s="11">
        <f>P101</f>
        <v>544</v>
      </c>
    </row>
    <row r="102" spans="1:18" ht="12.75">
      <c r="A102" s="11">
        <v>91</v>
      </c>
      <c r="B102" s="12" t="s">
        <v>357</v>
      </c>
      <c r="C102" s="12" t="s">
        <v>358</v>
      </c>
      <c r="D102" s="15"/>
      <c r="E102" s="15"/>
      <c r="F102" s="15" t="s">
        <v>129</v>
      </c>
      <c r="G102" s="11">
        <v>538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>
        <f t="shared" si="2"/>
        <v>538</v>
      </c>
      <c r="R102" s="11">
        <f>G102+H102+I102+J102+K102+L102+M102+N102+O102</f>
        <v>538</v>
      </c>
    </row>
    <row r="103" spans="1:18" ht="12.75">
      <c r="A103" s="11">
        <v>92</v>
      </c>
      <c r="B103" s="11" t="s">
        <v>689</v>
      </c>
      <c r="C103" s="12" t="s">
        <v>906</v>
      </c>
      <c r="D103" s="15"/>
      <c r="E103" s="15"/>
      <c r="F103" s="15"/>
      <c r="G103" s="11"/>
      <c r="H103" s="11"/>
      <c r="I103" s="11"/>
      <c r="J103" s="11"/>
      <c r="K103" s="11"/>
      <c r="L103" s="11"/>
      <c r="M103" s="11"/>
      <c r="N103" s="11"/>
      <c r="O103" s="11"/>
      <c r="P103" s="11">
        <v>537</v>
      </c>
      <c r="Q103" s="11">
        <f t="shared" si="2"/>
        <v>537</v>
      </c>
      <c r="R103" s="11">
        <f>P103</f>
        <v>537</v>
      </c>
    </row>
    <row r="104" spans="1:18" ht="12.75">
      <c r="A104" s="11">
        <v>93</v>
      </c>
      <c r="B104" s="12" t="s">
        <v>684</v>
      </c>
      <c r="C104" s="12" t="s">
        <v>685</v>
      </c>
      <c r="D104" s="15"/>
      <c r="E104" s="15"/>
      <c r="F104" s="15"/>
      <c r="G104" s="11"/>
      <c r="H104" s="11"/>
      <c r="I104" s="11"/>
      <c r="J104" s="11"/>
      <c r="K104" s="11"/>
      <c r="L104" s="11"/>
      <c r="M104" s="11">
        <v>526</v>
      </c>
      <c r="N104" s="11"/>
      <c r="O104" s="11"/>
      <c r="P104" s="11"/>
      <c r="Q104" s="11">
        <f t="shared" si="2"/>
        <v>526</v>
      </c>
      <c r="R104" s="11">
        <f aca="true" t="shared" si="4" ref="R104:R113">G104+H104+I104+J104+K104+L104+M104+N104+O104</f>
        <v>526</v>
      </c>
    </row>
    <row r="105" spans="1:18" ht="12.75">
      <c r="A105" s="11">
        <v>94</v>
      </c>
      <c r="B105" s="17" t="s">
        <v>581</v>
      </c>
      <c r="C105" s="11" t="s">
        <v>582</v>
      </c>
      <c r="D105" s="15"/>
      <c r="E105" s="15"/>
      <c r="F105" s="15" t="s">
        <v>371</v>
      </c>
      <c r="G105" s="11"/>
      <c r="H105" s="11"/>
      <c r="I105" s="11"/>
      <c r="J105" s="11"/>
      <c r="K105" s="11">
        <v>493</v>
      </c>
      <c r="L105" s="11"/>
      <c r="M105" s="11"/>
      <c r="N105" s="11"/>
      <c r="O105" s="11"/>
      <c r="P105" s="11"/>
      <c r="Q105" s="11">
        <f t="shared" si="2"/>
        <v>493</v>
      </c>
      <c r="R105" s="11">
        <f t="shared" si="4"/>
        <v>493</v>
      </c>
    </row>
    <row r="106" spans="1:18" ht="12.75">
      <c r="A106" s="11">
        <v>95</v>
      </c>
      <c r="B106" s="11" t="s">
        <v>24</v>
      </c>
      <c r="C106" s="11" t="s">
        <v>7</v>
      </c>
      <c r="D106" s="15"/>
      <c r="E106" s="15"/>
      <c r="F106" s="15"/>
      <c r="G106" s="11">
        <v>493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>
        <f t="shared" si="2"/>
        <v>493</v>
      </c>
      <c r="R106" s="11">
        <f t="shared" si="4"/>
        <v>493</v>
      </c>
    </row>
    <row r="107" spans="1:18" ht="12.75">
      <c r="A107" s="11">
        <v>96</v>
      </c>
      <c r="B107" s="12" t="s">
        <v>436</v>
      </c>
      <c r="C107" s="12" t="s">
        <v>686</v>
      </c>
      <c r="D107" s="15"/>
      <c r="E107" s="15"/>
      <c r="F107" s="15"/>
      <c r="G107" s="11"/>
      <c r="H107" s="11"/>
      <c r="I107" s="11"/>
      <c r="J107" s="11"/>
      <c r="K107" s="11"/>
      <c r="L107" s="11"/>
      <c r="M107" s="11">
        <v>470</v>
      </c>
      <c r="N107" s="11"/>
      <c r="O107" s="11"/>
      <c r="P107" s="11"/>
      <c r="Q107" s="11">
        <f t="shared" si="2"/>
        <v>470</v>
      </c>
      <c r="R107" s="11">
        <f t="shared" si="4"/>
        <v>470</v>
      </c>
    </row>
    <row r="108" spans="1:18" ht="12.75">
      <c r="A108" s="11">
        <v>97</v>
      </c>
      <c r="B108" s="12" t="s">
        <v>563</v>
      </c>
      <c r="C108" s="11" t="s">
        <v>279</v>
      </c>
      <c r="D108" s="15"/>
      <c r="E108" s="15"/>
      <c r="F108" s="15"/>
      <c r="G108" s="11"/>
      <c r="H108" s="11"/>
      <c r="I108" s="11"/>
      <c r="J108" s="11">
        <v>266</v>
      </c>
      <c r="K108" s="11"/>
      <c r="L108" s="11"/>
      <c r="M108" s="11"/>
      <c r="N108" s="11"/>
      <c r="O108" s="11"/>
      <c r="P108" s="11"/>
      <c r="Q108" s="11">
        <f aca="true" t="shared" si="5" ref="Q108:Q115">G108+H108+I108+J108+K108+L108+M108+N108+O108+P108</f>
        <v>266</v>
      </c>
      <c r="R108" s="11">
        <f t="shared" si="4"/>
        <v>266</v>
      </c>
    </row>
    <row r="109" spans="1:18" ht="12.75">
      <c r="A109" s="11">
        <v>98</v>
      </c>
      <c r="B109" s="11" t="s">
        <v>793</v>
      </c>
      <c r="C109" s="11" t="s">
        <v>45</v>
      </c>
      <c r="D109" s="15"/>
      <c r="E109" s="15"/>
      <c r="F109" s="15" t="s">
        <v>372</v>
      </c>
      <c r="G109" s="11"/>
      <c r="H109" s="12"/>
      <c r="I109" s="11"/>
      <c r="J109" s="11"/>
      <c r="K109" s="11"/>
      <c r="L109" s="11"/>
      <c r="M109" s="11"/>
      <c r="N109" s="11"/>
      <c r="O109" s="11">
        <v>250</v>
      </c>
      <c r="P109" s="11"/>
      <c r="Q109" s="11">
        <f t="shared" si="5"/>
        <v>250</v>
      </c>
      <c r="R109" s="11">
        <f t="shared" si="4"/>
        <v>250</v>
      </c>
    </row>
    <row r="110" spans="1:18" ht="12.75">
      <c r="A110" s="11">
        <v>99</v>
      </c>
      <c r="B110" s="45" t="s">
        <v>565</v>
      </c>
      <c r="C110" s="12" t="s">
        <v>358</v>
      </c>
      <c r="D110" s="15"/>
      <c r="E110" s="15"/>
      <c r="F110" s="15"/>
      <c r="G110" s="11"/>
      <c r="H110" s="11"/>
      <c r="I110" s="11"/>
      <c r="J110" s="11">
        <v>250</v>
      </c>
      <c r="K110" s="11"/>
      <c r="L110" s="11"/>
      <c r="M110" s="11"/>
      <c r="N110" s="11"/>
      <c r="O110" s="11"/>
      <c r="P110" s="11"/>
      <c r="Q110" s="11">
        <f t="shared" si="5"/>
        <v>250</v>
      </c>
      <c r="R110" s="11">
        <f t="shared" si="4"/>
        <v>250</v>
      </c>
    </row>
    <row r="111" spans="1:18" ht="12.75">
      <c r="A111" s="11">
        <v>100</v>
      </c>
      <c r="B111" s="10" t="s">
        <v>566</v>
      </c>
      <c r="C111" s="12" t="s">
        <v>567</v>
      </c>
      <c r="D111" s="15"/>
      <c r="E111" s="15"/>
      <c r="F111" s="15" t="s">
        <v>541</v>
      </c>
      <c r="G111" s="11"/>
      <c r="H111" s="11"/>
      <c r="I111" s="11"/>
      <c r="J111" s="11">
        <v>250</v>
      </c>
      <c r="K111" s="11"/>
      <c r="L111" s="11"/>
      <c r="M111" s="11"/>
      <c r="N111" s="11"/>
      <c r="O111" s="11"/>
      <c r="P111" s="11"/>
      <c r="Q111" s="11">
        <f t="shared" si="5"/>
        <v>250</v>
      </c>
      <c r="R111" s="11">
        <f t="shared" si="4"/>
        <v>250</v>
      </c>
    </row>
    <row r="112" spans="1:18" ht="12.75">
      <c r="A112" s="11">
        <v>101</v>
      </c>
      <c r="B112" s="12" t="s">
        <v>487</v>
      </c>
      <c r="C112" s="12" t="s">
        <v>168</v>
      </c>
      <c r="D112" s="15"/>
      <c r="E112" s="15"/>
      <c r="F112" s="15" t="s">
        <v>373</v>
      </c>
      <c r="G112" s="11"/>
      <c r="H112" s="11"/>
      <c r="I112" s="11">
        <v>210</v>
      </c>
      <c r="J112" s="11"/>
      <c r="K112" s="11"/>
      <c r="L112" s="11"/>
      <c r="M112" s="11"/>
      <c r="N112" s="11"/>
      <c r="O112" s="11"/>
      <c r="P112" s="11"/>
      <c r="Q112" s="11">
        <f t="shared" si="5"/>
        <v>210</v>
      </c>
      <c r="R112" s="11">
        <f t="shared" si="4"/>
        <v>210</v>
      </c>
    </row>
    <row r="113" spans="1:18" ht="12.75">
      <c r="A113" s="11">
        <v>102</v>
      </c>
      <c r="B113" s="12" t="s">
        <v>488</v>
      </c>
      <c r="C113" s="12" t="s">
        <v>127</v>
      </c>
      <c r="D113" s="15"/>
      <c r="E113" s="15"/>
      <c r="F113" s="15"/>
      <c r="G113" s="11"/>
      <c r="H113" s="11"/>
      <c r="I113" s="11">
        <v>200</v>
      </c>
      <c r="J113" s="11"/>
      <c r="K113" s="11"/>
      <c r="L113" s="11"/>
      <c r="M113" s="11"/>
      <c r="N113" s="11"/>
      <c r="O113" s="11"/>
      <c r="P113" s="11"/>
      <c r="Q113" s="11">
        <f t="shared" si="5"/>
        <v>200</v>
      </c>
      <c r="R113" s="11">
        <f t="shared" si="4"/>
        <v>200</v>
      </c>
    </row>
    <row r="114" spans="1:18" ht="12.75">
      <c r="A114" s="11">
        <v>103</v>
      </c>
      <c r="B114" s="17" t="s">
        <v>246</v>
      </c>
      <c r="C114" s="11" t="s">
        <v>242</v>
      </c>
      <c r="D114" s="15"/>
      <c r="E114" s="15"/>
      <c r="F114" s="12"/>
      <c r="G114" s="11"/>
      <c r="H114" s="11"/>
      <c r="I114" s="11"/>
      <c r="J114" s="11"/>
      <c r="K114" s="11">
        <v>170</v>
      </c>
      <c r="L114" s="11"/>
      <c r="M114" s="11"/>
      <c r="N114" s="11"/>
      <c r="O114" s="11"/>
      <c r="P114" s="11"/>
      <c r="Q114" s="11">
        <f t="shared" si="5"/>
        <v>170</v>
      </c>
      <c r="R114" s="11">
        <f>G114+H114+I114+J114+K114+L114+M114+N114</f>
        <v>170</v>
      </c>
    </row>
    <row r="115" spans="1:18" ht="12.75">
      <c r="A115" s="11">
        <v>104</v>
      </c>
      <c r="B115" s="11" t="s">
        <v>489</v>
      </c>
      <c r="C115" s="11" t="s">
        <v>490</v>
      </c>
      <c r="D115" s="15"/>
      <c r="E115" s="15"/>
      <c r="F115" s="15"/>
      <c r="G115" s="11"/>
      <c r="H115" s="11"/>
      <c r="I115" s="11">
        <v>160</v>
      </c>
      <c r="J115" s="11"/>
      <c r="K115" s="11"/>
      <c r="L115" s="11"/>
      <c r="M115" s="11"/>
      <c r="N115" s="11"/>
      <c r="O115" s="11"/>
      <c r="P115" s="11"/>
      <c r="Q115" s="11">
        <f t="shared" si="5"/>
        <v>160</v>
      </c>
      <c r="R115" s="11">
        <f>G115+H115+I115+J115+K115+L115+M115+N115+O115</f>
        <v>160</v>
      </c>
    </row>
    <row r="116" spans="2:18" ht="12.75">
      <c r="B116" s="1"/>
      <c r="Q116" s="39"/>
      <c r="R116" s="39"/>
    </row>
    <row r="117" spans="2:17" s="1" customFormat="1" ht="12.75">
      <c r="B117" s="40" t="s">
        <v>771</v>
      </c>
      <c r="D117" s="2"/>
      <c r="E117" s="2"/>
      <c r="F117" s="2"/>
      <c r="Q117" s="1" t="s">
        <v>214</v>
      </c>
    </row>
    <row r="118" spans="2:17" s="1" customFormat="1" ht="12.75">
      <c r="B118" s="1" t="s">
        <v>604</v>
      </c>
      <c r="C118" s="31" t="s">
        <v>605</v>
      </c>
      <c r="D118" s="2"/>
      <c r="E118" s="2"/>
      <c r="F118" s="2"/>
      <c r="Q118" s="1" t="s">
        <v>214</v>
      </c>
    </row>
    <row r="119" spans="2:17" ht="12.75">
      <c r="B119" s="34" t="s">
        <v>770</v>
      </c>
      <c r="C119" s="1"/>
      <c r="Q119" s="1" t="s">
        <v>214</v>
      </c>
    </row>
  </sheetData>
  <hyperlinks>
    <hyperlink ref="C118" r:id="rId1" display="ibonbici@yahoo.es"/>
  </hyperlinks>
  <printOptions horizontalCentered="1"/>
  <pageMargins left="0.22" right="0.3" top="0.48" bottom="0.984251968503937" header="0.16" footer="0"/>
  <pageSetup fitToHeight="1" fitToWidth="1" orientation="portrait" paperSize="9" scale="56" r:id="rId2"/>
  <headerFooter alignWithMargins="0">
    <oddHeader>&amp;C&amp;"Arial Black,Normal"&amp;14LIGA ARAGÓN OB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7"/>
  <sheetViews>
    <sheetView workbookViewId="0" topLeftCell="A1">
      <pane ySplit="1" topLeftCell="BM27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4.57421875" style="0" customWidth="1"/>
    <col min="2" max="2" width="20.8515625" style="0" customWidth="1"/>
    <col min="3" max="3" width="14.421875" style="0" customWidth="1"/>
    <col min="4" max="4" width="22.28125" style="0" bestFit="1" customWidth="1"/>
    <col min="5" max="5" width="15.28125" style="0" bestFit="1" customWidth="1"/>
    <col min="6" max="6" width="12.7109375" style="5" hidden="1" customWidth="1"/>
    <col min="7" max="7" width="9.57421875" style="5" hidden="1" customWidth="1"/>
    <col min="8" max="8" width="14.421875" style="5" bestFit="1" customWidth="1"/>
    <col min="9" max="9" width="7.140625" style="0" customWidth="1"/>
    <col min="10" max="10" width="6.28125" style="0" customWidth="1"/>
    <col min="11" max="11" width="5.8515625" style="0" customWidth="1"/>
    <col min="12" max="12" width="6.8515625" style="0" customWidth="1"/>
    <col min="13" max="13" width="7.140625" style="0" bestFit="1" customWidth="1"/>
    <col min="14" max="14" width="6.00390625" style="0" bestFit="1" customWidth="1"/>
    <col min="15" max="15" width="6.00390625" style="0" customWidth="1"/>
    <col min="16" max="18" width="7.140625" style="0" customWidth="1"/>
    <col min="19" max="19" width="6.7109375" style="0" bestFit="1" customWidth="1"/>
    <col min="20" max="20" width="12.28125" style="0" bestFit="1" customWidth="1"/>
    <col min="30" max="30" width="25.8515625" style="0" bestFit="1" customWidth="1"/>
    <col min="31" max="31" width="14.28125" style="0" bestFit="1" customWidth="1"/>
  </cols>
  <sheetData>
    <row r="1" spans="1:20" ht="12.75">
      <c r="A1" s="11"/>
      <c r="B1" s="18" t="s">
        <v>0</v>
      </c>
      <c r="C1" s="18" t="s">
        <v>1</v>
      </c>
      <c r="D1" s="18" t="s">
        <v>122</v>
      </c>
      <c r="E1" s="18" t="s">
        <v>123</v>
      </c>
      <c r="F1" s="19" t="s">
        <v>2</v>
      </c>
      <c r="G1" s="19" t="s">
        <v>3</v>
      </c>
      <c r="H1" s="19" t="s">
        <v>2</v>
      </c>
      <c r="I1" s="20">
        <v>39537</v>
      </c>
      <c r="J1" s="20">
        <v>39551</v>
      </c>
      <c r="K1" s="20">
        <v>39558</v>
      </c>
      <c r="L1" s="20">
        <v>39579</v>
      </c>
      <c r="M1" s="20">
        <v>39593</v>
      </c>
      <c r="N1" s="20">
        <v>39600</v>
      </c>
      <c r="O1" s="20">
        <v>39614</v>
      </c>
      <c r="P1" s="20">
        <v>39698</v>
      </c>
      <c r="Q1" s="20">
        <v>39705</v>
      </c>
      <c r="R1" s="20">
        <v>39747</v>
      </c>
      <c r="S1" s="21" t="s">
        <v>392</v>
      </c>
      <c r="T1" s="34" t="s">
        <v>708</v>
      </c>
    </row>
    <row r="2" spans="1:19" ht="12.75" hidden="1">
      <c r="A2" s="11"/>
      <c r="B2" s="11"/>
      <c r="C2" s="11"/>
      <c r="D2" s="11"/>
      <c r="E2" s="11"/>
      <c r="F2" s="15"/>
      <c r="G2" s="15"/>
      <c r="H2" s="1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 hidden="1">
      <c r="A3" s="11"/>
      <c r="B3" s="11"/>
      <c r="C3" s="11"/>
      <c r="D3" s="11"/>
      <c r="E3" s="11"/>
      <c r="F3" s="15"/>
      <c r="G3" s="15"/>
      <c r="H3" s="1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 hidden="1">
      <c r="A4" s="11"/>
      <c r="B4" s="11"/>
      <c r="C4" s="11"/>
      <c r="D4" s="11"/>
      <c r="E4" s="11"/>
      <c r="F4" s="15"/>
      <c r="G4" s="15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.75" hidden="1">
      <c r="A5" s="11"/>
      <c r="B5" s="11"/>
      <c r="C5" s="11"/>
      <c r="D5" s="11"/>
      <c r="E5" s="11"/>
      <c r="F5" s="15"/>
      <c r="G5" s="15"/>
      <c r="H5" s="15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2.75" hidden="1">
      <c r="A6" s="11"/>
      <c r="B6" s="11"/>
      <c r="C6" s="11"/>
      <c r="D6" s="11"/>
      <c r="E6" s="11"/>
      <c r="F6" s="15"/>
      <c r="G6" s="15"/>
      <c r="H6" s="1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 hidden="1">
      <c r="A7" s="11"/>
      <c r="B7" s="11"/>
      <c r="C7" s="11"/>
      <c r="D7" s="11"/>
      <c r="E7" s="11"/>
      <c r="F7" s="15"/>
      <c r="G7" s="15"/>
      <c r="H7" s="15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 hidden="1">
      <c r="A8" s="11"/>
      <c r="B8" s="11"/>
      <c r="C8" s="11"/>
      <c r="D8" s="11"/>
      <c r="E8" s="11"/>
      <c r="F8" s="15"/>
      <c r="G8" s="15"/>
      <c r="H8" s="15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 hidden="1">
      <c r="A9" s="11"/>
      <c r="B9" s="11"/>
      <c r="C9" s="11"/>
      <c r="D9" s="11"/>
      <c r="E9" s="11"/>
      <c r="F9" s="15"/>
      <c r="G9" s="15"/>
      <c r="H9" s="1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 hidden="1">
      <c r="A10" s="11"/>
      <c r="B10" s="11"/>
      <c r="C10" s="11"/>
      <c r="D10" s="11"/>
      <c r="E10" s="11"/>
      <c r="F10" s="15"/>
      <c r="G10" s="15"/>
      <c r="H10" s="1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 hidden="1">
      <c r="A11" s="11"/>
      <c r="B11" s="11"/>
      <c r="C11" s="11"/>
      <c r="D11" s="11"/>
      <c r="E11" s="11"/>
      <c r="F11" s="15"/>
      <c r="G11" s="15"/>
      <c r="H11" s="1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 hidden="1">
      <c r="A12" s="11"/>
      <c r="B12" s="11"/>
      <c r="C12" s="11"/>
      <c r="D12" s="11"/>
      <c r="E12" s="11"/>
      <c r="F12" s="15"/>
      <c r="G12" s="15"/>
      <c r="H12" s="1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 hidden="1">
      <c r="A13" s="11"/>
      <c r="B13" s="11"/>
      <c r="C13" s="11"/>
      <c r="D13" s="11"/>
      <c r="E13" s="11"/>
      <c r="F13" s="15"/>
      <c r="G13" s="15"/>
      <c r="H13" s="1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 hidden="1">
      <c r="A14" s="11"/>
      <c r="B14" s="11" t="s">
        <v>185</v>
      </c>
      <c r="C14" s="11" t="s">
        <v>186</v>
      </c>
      <c r="D14" s="11" t="s">
        <v>187</v>
      </c>
      <c r="E14" s="11" t="s">
        <v>134</v>
      </c>
      <c r="F14" s="15" t="s">
        <v>188</v>
      </c>
      <c r="G14" s="15"/>
      <c r="H14" s="1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 hidden="1">
      <c r="A15" s="11"/>
      <c r="B15" s="11"/>
      <c r="C15" s="11"/>
      <c r="D15" s="11"/>
      <c r="E15" s="11"/>
      <c r="F15" s="15"/>
      <c r="G15" s="15"/>
      <c r="H15" s="1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 hidden="1">
      <c r="A16" s="11"/>
      <c r="B16" s="11" t="s">
        <v>162</v>
      </c>
      <c r="C16" s="11" t="s">
        <v>143</v>
      </c>
      <c r="D16" s="11" t="s">
        <v>163</v>
      </c>
      <c r="E16" s="11" t="s">
        <v>164</v>
      </c>
      <c r="F16" s="15"/>
      <c r="G16" s="15"/>
      <c r="H16" s="1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31" ht="12.75" hidden="1">
      <c r="A17" s="11"/>
      <c r="B17" s="11" t="s">
        <v>147</v>
      </c>
      <c r="C17" s="11" t="s">
        <v>148</v>
      </c>
      <c r="D17" s="11" t="s">
        <v>149</v>
      </c>
      <c r="E17" s="11" t="s">
        <v>150</v>
      </c>
      <c r="F17" s="15" t="s">
        <v>8</v>
      </c>
      <c r="G17" s="15" t="s">
        <v>151</v>
      </c>
      <c r="H17" s="1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AC17" s="3"/>
      <c r="AD17" s="4"/>
      <c r="AE17" s="3"/>
    </row>
    <row r="18" spans="1:19" ht="12.75" hidden="1">
      <c r="A18" s="11"/>
      <c r="B18" s="11"/>
      <c r="C18" s="11"/>
      <c r="D18" s="11"/>
      <c r="E18" s="11"/>
      <c r="F18" s="15"/>
      <c r="G18" s="15"/>
      <c r="H18" s="1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 hidden="1">
      <c r="A19" s="11"/>
      <c r="B19" s="11"/>
      <c r="C19" s="11"/>
      <c r="D19" s="11"/>
      <c r="E19" s="11"/>
      <c r="F19" s="15"/>
      <c r="G19" s="15"/>
      <c r="H19" s="1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 hidden="1">
      <c r="A20" s="11"/>
      <c r="B20" s="11"/>
      <c r="C20" s="11"/>
      <c r="D20" s="11"/>
      <c r="E20" s="11"/>
      <c r="F20" s="15"/>
      <c r="G20" s="15"/>
      <c r="H20" s="1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 hidden="1">
      <c r="A21" s="11"/>
      <c r="B21" s="11"/>
      <c r="C21" s="11"/>
      <c r="D21" s="11"/>
      <c r="E21" s="11"/>
      <c r="F21" s="15"/>
      <c r="G21" s="15"/>
      <c r="H21" s="1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 hidden="1">
      <c r="A22" s="11"/>
      <c r="B22" s="11"/>
      <c r="C22" s="11"/>
      <c r="D22" s="11"/>
      <c r="E22" s="11"/>
      <c r="F22" s="15"/>
      <c r="G22" s="15"/>
      <c r="H22" s="1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 hidden="1">
      <c r="A23" s="11"/>
      <c r="B23" s="11"/>
      <c r="C23" s="11"/>
      <c r="D23" s="11"/>
      <c r="E23" s="11"/>
      <c r="F23" s="15"/>
      <c r="G23" s="15"/>
      <c r="H23" s="1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 hidden="1">
      <c r="A24" s="11"/>
      <c r="B24" s="11"/>
      <c r="C24" s="11"/>
      <c r="D24" s="11"/>
      <c r="E24" s="11"/>
      <c r="F24" s="15"/>
      <c r="G24" s="15"/>
      <c r="H24" s="1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 hidden="1">
      <c r="A25" s="11"/>
      <c r="B25" s="11"/>
      <c r="C25" s="11"/>
      <c r="D25" s="11"/>
      <c r="E25" s="11"/>
      <c r="F25" s="15"/>
      <c r="G25" s="15"/>
      <c r="H25" s="15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 hidden="1">
      <c r="A26" s="11"/>
      <c r="B26" s="11" t="s">
        <v>124</v>
      </c>
      <c r="C26" s="11" t="s">
        <v>125</v>
      </c>
      <c r="D26" s="11" t="s">
        <v>126</v>
      </c>
      <c r="E26" s="11" t="s">
        <v>127</v>
      </c>
      <c r="F26" s="15"/>
      <c r="G26" s="15"/>
      <c r="H26" s="1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20" ht="12.75">
      <c r="A27" s="11">
        <v>1</v>
      </c>
      <c r="B27" s="11" t="s">
        <v>189</v>
      </c>
      <c r="C27" s="11" t="s">
        <v>190</v>
      </c>
      <c r="D27" s="11" t="s">
        <v>191</v>
      </c>
      <c r="E27" s="11" t="s">
        <v>150</v>
      </c>
      <c r="F27" s="15" t="s">
        <v>8</v>
      </c>
      <c r="G27" s="15"/>
      <c r="H27" s="15" t="s">
        <v>371</v>
      </c>
      <c r="I27" s="11">
        <v>1000</v>
      </c>
      <c r="J27" s="11">
        <v>924</v>
      </c>
      <c r="K27" s="11">
        <v>1000</v>
      </c>
      <c r="L27" s="11">
        <v>1000</v>
      </c>
      <c r="M27" s="11">
        <v>1000</v>
      </c>
      <c r="N27" s="21">
        <v>1000</v>
      </c>
      <c r="O27" s="12">
        <v>1000</v>
      </c>
      <c r="P27" s="12"/>
      <c r="Q27" s="12"/>
      <c r="R27" s="12"/>
      <c r="S27" s="27">
        <f aca="true" t="shared" si="0" ref="S27:S58">I27+J27+K27+L27+M27+N27+O27+P27+Q27+R27</f>
        <v>6924</v>
      </c>
      <c r="T27" s="27">
        <f>I27+J27+K27+L27+M27+N27+O27+P27+Q27</f>
        <v>6924</v>
      </c>
    </row>
    <row r="28" spans="1:20" ht="12.75">
      <c r="A28" s="11">
        <v>2</v>
      </c>
      <c r="B28" s="11" t="s">
        <v>422</v>
      </c>
      <c r="C28" s="11" t="s">
        <v>128</v>
      </c>
      <c r="D28" s="11" t="s">
        <v>423</v>
      </c>
      <c r="E28" s="11" t="s">
        <v>125</v>
      </c>
      <c r="F28" s="15" t="s">
        <v>129</v>
      </c>
      <c r="G28" s="15"/>
      <c r="H28" s="15" t="s">
        <v>129</v>
      </c>
      <c r="I28" s="35">
        <v>788</v>
      </c>
      <c r="J28" s="11">
        <v>932</v>
      </c>
      <c r="K28" s="35">
        <v>230</v>
      </c>
      <c r="L28" s="35">
        <v>775</v>
      </c>
      <c r="M28" s="11">
        <v>902</v>
      </c>
      <c r="N28" s="11">
        <v>955</v>
      </c>
      <c r="O28" s="11">
        <v>871</v>
      </c>
      <c r="P28" s="11">
        <v>934</v>
      </c>
      <c r="Q28" s="11">
        <v>1000</v>
      </c>
      <c r="R28" s="11">
        <v>1000</v>
      </c>
      <c r="S28" s="27">
        <f t="shared" si="0"/>
        <v>8387</v>
      </c>
      <c r="T28" s="27">
        <f>J28+M28+N28+O28+P28+Q28+R28</f>
        <v>6594</v>
      </c>
    </row>
    <row r="29" spans="1:31" s="7" customFormat="1" ht="12.75">
      <c r="A29" s="11">
        <v>3</v>
      </c>
      <c r="B29" s="11" t="s">
        <v>139</v>
      </c>
      <c r="C29" s="11" t="s">
        <v>136</v>
      </c>
      <c r="D29" s="11" t="s">
        <v>528</v>
      </c>
      <c r="E29" s="11" t="s">
        <v>127</v>
      </c>
      <c r="F29" s="15"/>
      <c r="G29" s="15"/>
      <c r="H29" s="15"/>
      <c r="I29" s="35">
        <v>695</v>
      </c>
      <c r="J29" s="11">
        <v>863</v>
      </c>
      <c r="K29" s="11"/>
      <c r="L29" s="11">
        <v>769</v>
      </c>
      <c r="M29" s="11">
        <v>833</v>
      </c>
      <c r="N29" s="11">
        <v>1000</v>
      </c>
      <c r="O29" s="11">
        <v>920</v>
      </c>
      <c r="P29" s="11">
        <v>1000</v>
      </c>
      <c r="Q29" s="11">
        <v>967</v>
      </c>
      <c r="R29" s="11"/>
      <c r="S29" s="27">
        <f t="shared" si="0"/>
        <v>7047</v>
      </c>
      <c r="T29" s="27">
        <f>J29+K29+L29+M29+N29+O29+P29+Q29</f>
        <v>6352</v>
      </c>
      <c r="U29"/>
      <c r="V29"/>
      <c r="W29"/>
      <c r="X29"/>
      <c r="Y29"/>
      <c r="Z29"/>
      <c r="AA29"/>
      <c r="AB29"/>
      <c r="AC29"/>
      <c r="AD29"/>
      <c r="AE29"/>
    </row>
    <row r="30" spans="1:31" s="7" customFormat="1" ht="12.75">
      <c r="A30" s="11">
        <v>4</v>
      </c>
      <c r="B30" s="11" t="s">
        <v>196</v>
      </c>
      <c r="C30" s="11" t="s">
        <v>197</v>
      </c>
      <c r="D30" s="11" t="s">
        <v>198</v>
      </c>
      <c r="E30" s="11" t="s">
        <v>199</v>
      </c>
      <c r="F30" s="15"/>
      <c r="G30" s="15"/>
      <c r="H30" s="15"/>
      <c r="I30" s="11">
        <v>859</v>
      </c>
      <c r="J30" s="11">
        <v>836</v>
      </c>
      <c r="K30" s="35">
        <v>200</v>
      </c>
      <c r="L30" s="11">
        <v>843</v>
      </c>
      <c r="M30" s="11">
        <v>922</v>
      </c>
      <c r="N30" s="11">
        <v>994</v>
      </c>
      <c r="O30" s="11">
        <v>939</v>
      </c>
      <c r="P30" s="11"/>
      <c r="Q30" s="35">
        <v>800</v>
      </c>
      <c r="R30" s="11">
        <v>827</v>
      </c>
      <c r="S30" s="27">
        <f t="shared" si="0"/>
        <v>7220</v>
      </c>
      <c r="T30" s="27">
        <f>I30+J30+L30+M30+N30+O30+P30+R30</f>
        <v>6220</v>
      </c>
      <c r="U30"/>
      <c r="V30"/>
      <c r="W30"/>
      <c r="X30"/>
      <c r="Y30"/>
      <c r="Z30"/>
      <c r="AA30"/>
      <c r="AB30"/>
      <c r="AC30"/>
      <c r="AD30"/>
      <c r="AE30"/>
    </row>
    <row r="31" spans="1:20" ht="12.75">
      <c r="A31" s="11">
        <v>5</v>
      </c>
      <c r="B31" s="11" t="s">
        <v>387</v>
      </c>
      <c r="C31" s="11" t="s">
        <v>170</v>
      </c>
      <c r="D31" s="11" t="s">
        <v>153</v>
      </c>
      <c r="E31" s="11" t="s">
        <v>154</v>
      </c>
      <c r="F31" s="15" t="s">
        <v>129</v>
      </c>
      <c r="G31" s="15"/>
      <c r="H31" s="15" t="s">
        <v>129</v>
      </c>
      <c r="I31" s="11">
        <v>922</v>
      </c>
      <c r="J31" s="11">
        <v>807</v>
      </c>
      <c r="K31" s="11">
        <v>858</v>
      </c>
      <c r="L31" s="35">
        <v>751</v>
      </c>
      <c r="M31" s="12">
        <v>824</v>
      </c>
      <c r="N31" s="11">
        <v>946</v>
      </c>
      <c r="O31" s="11"/>
      <c r="P31" s="11">
        <v>827</v>
      </c>
      <c r="Q31" s="35">
        <v>770</v>
      </c>
      <c r="R31" s="11">
        <v>936</v>
      </c>
      <c r="S31" s="27">
        <f>I31+J31+K31+L31+M31+N31+O31+P31+Q31+R31</f>
        <v>7641</v>
      </c>
      <c r="T31" s="27">
        <f>I31+J31+K31+M31+N31+P31+R31</f>
        <v>6120</v>
      </c>
    </row>
    <row r="32" spans="1:20" ht="12.75">
      <c r="A32" s="11">
        <v>6</v>
      </c>
      <c r="B32" s="11" t="s">
        <v>167</v>
      </c>
      <c r="C32" s="11" t="s">
        <v>168</v>
      </c>
      <c r="D32" s="11" t="s">
        <v>169</v>
      </c>
      <c r="E32" s="11" t="s">
        <v>170</v>
      </c>
      <c r="F32" s="15" t="s">
        <v>129</v>
      </c>
      <c r="G32" s="15"/>
      <c r="H32" s="15" t="s">
        <v>129</v>
      </c>
      <c r="I32" s="11">
        <v>784</v>
      </c>
      <c r="J32" s="35">
        <v>728</v>
      </c>
      <c r="K32" s="11"/>
      <c r="L32" s="11">
        <v>862</v>
      </c>
      <c r="M32" s="11">
        <v>756</v>
      </c>
      <c r="N32" s="35">
        <v>736</v>
      </c>
      <c r="O32" s="11">
        <v>940</v>
      </c>
      <c r="P32" s="11">
        <v>900</v>
      </c>
      <c r="Q32" s="11">
        <v>900</v>
      </c>
      <c r="R32" s="11">
        <v>933</v>
      </c>
      <c r="S32" s="27">
        <f>I32+J32+K32+L32+M32+N32+O32+P32+Q32+R32</f>
        <v>7539</v>
      </c>
      <c r="T32" s="27">
        <f>I32+K32+L32+M32+O32+P32+Q32+R32</f>
        <v>6075</v>
      </c>
    </row>
    <row r="33" spans="1:20" ht="12.75">
      <c r="A33" s="11">
        <v>7</v>
      </c>
      <c r="B33" s="11" t="s">
        <v>147</v>
      </c>
      <c r="C33" s="11" t="s">
        <v>148</v>
      </c>
      <c r="D33" s="11" t="s">
        <v>149</v>
      </c>
      <c r="E33" s="11" t="s">
        <v>150</v>
      </c>
      <c r="F33" s="15"/>
      <c r="G33" s="15"/>
      <c r="H33" s="15" t="s">
        <v>371</v>
      </c>
      <c r="I33" s="11">
        <v>902</v>
      </c>
      <c r="J33" s="12">
        <v>768</v>
      </c>
      <c r="K33" s="35">
        <v>120</v>
      </c>
      <c r="L33" s="11">
        <v>812</v>
      </c>
      <c r="M33" s="11"/>
      <c r="N33" s="11"/>
      <c r="O33" s="11">
        <v>905</v>
      </c>
      <c r="P33" s="11">
        <v>778</v>
      </c>
      <c r="Q33" s="11">
        <v>856</v>
      </c>
      <c r="R33" s="11">
        <v>874</v>
      </c>
      <c r="S33" s="27">
        <f t="shared" si="0"/>
        <v>6015</v>
      </c>
      <c r="T33" s="27">
        <f>I33+J33+L33+M33+N33+O33+P33+Q33+R33</f>
        <v>5895</v>
      </c>
    </row>
    <row r="34" spans="1:20" ht="12.75">
      <c r="A34" s="11">
        <v>8</v>
      </c>
      <c r="B34" s="1" t="s">
        <v>192</v>
      </c>
      <c r="C34" t="s">
        <v>193</v>
      </c>
      <c r="D34" s="6" t="s">
        <v>431</v>
      </c>
      <c r="E34" s="44" t="s">
        <v>194</v>
      </c>
      <c r="F34" s="15"/>
      <c r="G34" s="15"/>
      <c r="H34" s="5" t="s">
        <v>15</v>
      </c>
      <c r="I34" s="11"/>
      <c r="J34" s="11">
        <v>1000</v>
      </c>
      <c r="K34" s="11"/>
      <c r="L34" s="11"/>
      <c r="M34" s="11">
        <v>868</v>
      </c>
      <c r="N34" s="11"/>
      <c r="O34" s="11">
        <v>807</v>
      </c>
      <c r="P34" s="11"/>
      <c r="Q34" s="11"/>
      <c r="R34" s="11">
        <v>896</v>
      </c>
      <c r="S34" s="27">
        <f t="shared" si="0"/>
        <v>3571</v>
      </c>
      <c r="T34" s="27">
        <f>I34+J34+K34+L34+M34+N34+O34+P34+Q34+R34</f>
        <v>3571</v>
      </c>
    </row>
    <row r="35" spans="1:20" ht="12.75">
      <c r="A35" s="11">
        <v>9</v>
      </c>
      <c r="B35" s="11" t="s">
        <v>171</v>
      </c>
      <c r="C35" s="11" t="s">
        <v>170</v>
      </c>
      <c r="D35" s="11" t="s">
        <v>172</v>
      </c>
      <c r="E35" s="11" t="s">
        <v>173</v>
      </c>
      <c r="F35" s="15"/>
      <c r="G35" s="15"/>
      <c r="H35" s="15"/>
      <c r="I35" s="11">
        <v>586</v>
      </c>
      <c r="J35" s="11"/>
      <c r="K35" s="11">
        <v>160</v>
      </c>
      <c r="L35" s="11">
        <v>769</v>
      </c>
      <c r="M35" s="11">
        <v>672</v>
      </c>
      <c r="N35" s="11"/>
      <c r="O35" s="12">
        <v>654</v>
      </c>
      <c r="P35" s="12"/>
      <c r="Q35" s="12"/>
      <c r="R35" s="12">
        <v>730</v>
      </c>
      <c r="S35" s="27">
        <f t="shared" si="0"/>
        <v>3571</v>
      </c>
      <c r="T35" s="27">
        <f>I35+J35+K35+L35+M35+N35+O35+P35+Q35+R35</f>
        <v>3571</v>
      </c>
    </row>
    <row r="36" spans="1:20" ht="12.75">
      <c r="A36" s="11">
        <v>10</v>
      </c>
      <c r="B36" s="32" t="s">
        <v>568</v>
      </c>
      <c r="C36" s="12" t="s">
        <v>224</v>
      </c>
      <c r="D36" s="12" t="s">
        <v>526</v>
      </c>
      <c r="E36" s="12" t="s">
        <v>254</v>
      </c>
      <c r="F36" s="15"/>
      <c r="G36" s="15"/>
      <c r="H36" s="15" t="s">
        <v>527</v>
      </c>
      <c r="I36" s="11"/>
      <c r="J36" s="21">
        <v>815</v>
      </c>
      <c r="K36" s="11"/>
      <c r="L36" s="11">
        <v>815</v>
      </c>
      <c r="M36" s="11">
        <v>809</v>
      </c>
      <c r="N36" s="11">
        <v>778</v>
      </c>
      <c r="O36" s="11"/>
      <c r="P36" s="11"/>
      <c r="Q36" s="11"/>
      <c r="R36" s="11"/>
      <c r="S36" s="27">
        <f t="shared" si="0"/>
        <v>3217</v>
      </c>
      <c r="T36" s="27">
        <f>I36+J36+K36+L36+M36+N36+O36+P36+Q36</f>
        <v>3217</v>
      </c>
    </row>
    <row r="37" spans="1:20" ht="12.75">
      <c r="A37" s="11">
        <v>11</v>
      </c>
      <c r="B37" s="45" t="s">
        <v>587</v>
      </c>
      <c r="C37" s="26" t="s">
        <v>296</v>
      </c>
      <c r="D37" s="38" t="s">
        <v>585</v>
      </c>
      <c r="E37" s="26" t="s">
        <v>586</v>
      </c>
      <c r="F37" s="28"/>
      <c r="G37" s="28"/>
      <c r="H37" s="10" t="s">
        <v>513</v>
      </c>
      <c r="I37" s="26"/>
      <c r="J37" s="26"/>
      <c r="K37" s="26"/>
      <c r="L37" s="26"/>
      <c r="M37" s="26">
        <v>695</v>
      </c>
      <c r="N37" s="26">
        <v>941</v>
      </c>
      <c r="O37" s="11">
        <v>831</v>
      </c>
      <c r="P37" s="11"/>
      <c r="Q37" s="11"/>
      <c r="R37" s="11">
        <v>623</v>
      </c>
      <c r="S37" s="27">
        <f t="shared" si="0"/>
        <v>3090</v>
      </c>
      <c r="T37" s="27">
        <f>I37+J37+K37+L37+M37+N37+O37+P37+Q37+R37</f>
        <v>3090</v>
      </c>
    </row>
    <row r="38" spans="1:20" ht="12.75">
      <c r="A38" s="11">
        <v>12</v>
      </c>
      <c r="B38" s="44" t="s">
        <v>436</v>
      </c>
      <c r="C38" s="12" t="s">
        <v>130</v>
      </c>
      <c r="D38" s="44" t="s">
        <v>436</v>
      </c>
      <c r="E38" s="12" t="s">
        <v>416</v>
      </c>
      <c r="F38" s="15"/>
      <c r="G38" s="15"/>
      <c r="H38" s="36"/>
      <c r="I38" s="11">
        <v>250</v>
      </c>
      <c r="J38" s="11">
        <v>700</v>
      </c>
      <c r="K38" s="11"/>
      <c r="L38" s="11"/>
      <c r="M38" s="11">
        <v>220</v>
      </c>
      <c r="N38" s="11">
        <v>250</v>
      </c>
      <c r="O38" s="11"/>
      <c r="P38" s="11">
        <v>689</v>
      </c>
      <c r="Q38" s="11">
        <v>847</v>
      </c>
      <c r="R38" s="11"/>
      <c r="S38" s="27">
        <f t="shared" si="0"/>
        <v>2956</v>
      </c>
      <c r="T38" s="27">
        <f>I38+J38+K38+L38+M38+N38+O38+P38+Q38</f>
        <v>2956</v>
      </c>
    </row>
    <row r="39" spans="1:20" ht="12.75">
      <c r="A39" s="11">
        <v>13</v>
      </c>
      <c r="B39" s="32" t="s">
        <v>420</v>
      </c>
      <c r="C39" s="12" t="s">
        <v>421</v>
      </c>
      <c r="D39" s="44" t="s">
        <v>690</v>
      </c>
      <c r="E39" s="12" t="s">
        <v>416</v>
      </c>
      <c r="F39" s="15"/>
      <c r="G39" s="15"/>
      <c r="H39" s="36"/>
      <c r="I39" s="11"/>
      <c r="J39" s="11"/>
      <c r="K39" s="11">
        <v>565</v>
      </c>
      <c r="L39" s="11">
        <v>677</v>
      </c>
      <c r="M39" s="11">
        <v>714</v>
      </c>
      <c r="N39" s="11"/>
      <c r="O39" s="11">
        <v>751</v>
      </c>
      <c r="P39" s="11"/>
      <c r="Q39" s="11"/>
      <c r="R39" s="11"/>
      <c r="S39" s="27">
        <f t="shared" si="0"/>
        <v>2707</v>
      </c>
      <c r="T39" s="27">
        <f>I39+J39+K39+L39+M39+N39+O39+P39+Q39</f>
        <v>2707</v>
      </c>
    </row>
    <row r="40" spans="1:31" ht="12.75">
      <c r="A40" s="11">
        <v>14</v>
      </c>
      <c r="B40" s="11" t="s">
        <v>182</v>
      </c>
      <c r="C40" s="11" t="s">
        <v>183</v>
      </c>
      <c r="D40" s="11" t="s">
        <v>184</v>
      </c>
      <c r="E40" s="11" t="s">
        <v>136</v>
      </c>
      <c r="F40" s="15" t="s">
        <v>8</v>
      </c>
      <c r="G40" s="15"/>
      <c r="H40" s="15" t="s">
        <v>371</v>
      </c>
      <c r="I40" s="11">
        <v>869</v>
      </c>
      <c r="J40" s="11">
        <v>757</v>
      </c>
      <c r="K40" s="11"/>
      <c r="L40" s="11"/>
      <c r="M40" s="11"/>
      <c r="N40" s="11">
        <v>928</v>
      </c>
      <c r="O40" s="11"/>
      <c r="P40" s="11"/>
      <c r="Q40" s="11"/>
      <c r="R40" s="11"/>
      <c r="S40" s="27">
        <f t="shared" si="0"/>
        <v>2554</v>
      </c>
      <c r="T40" s="27">
        <f>I40+J40+K40+L40+M40+N40+O40+P40+Q40</f>
        <v>2554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7" customFormat="1" ht="12.75">
      <c r="A41" s="11">
        <v>15</v>
      </c>
      <c r="B41" s="12" t="s">
        <v>424</v>
      </c>
      <c r="C41" s="12" t="s">
        <v>403</v>
      </c>
      <c r="D41" s="12" t="s">
        <v>425</v>
      </c>
      <c r="E41" s="12" t="s">
        <v>426</v>
      </c>
      <c r="F41" s="15"/>
      <c r="G41" s="15"/>
      <c r="H41" s="15" t="s">
        <v>427</v>
      </c>
      <c r="I41" s="11"/>
      <c r="J41" s="11">
        <v>665</v>
      </c>
      <c r="K41" s="11">
        <v>230</v>
      </c>
      <c r="L41" s="11"/>
      <c r="M41" s="11">
        <v>661</v>
      </c>
      <c r="N41" s="11"/>
      <c r="O41" s="11">
        <v>732</v>
      </c>
      <c r="P41" s="11"/>
      <c r="Q41" s="11"/>
      <c r="R41" s="11"/>
      <c r="S41" s="27">
        <f t="shared" si="0"/>
        <v>2288</v>
      </c>
      <c r="T41" s="27">
        <f>I41+J41+K41+L41+M41+N41+O41+P41+Q41</f>
        <v>2288</v>
      </c>
      <c r="U41"/>
      <c r="V41"/>
      <c r="W41"/>
      <c r="X41"/>
      <c r="Y41"/>
      <c r="Z41"/>
      <c r="AA41"/>
      <c r="AB41"/>
      <c r="AC41"/>
      <c r="AD41"/>
      <c r="AE41"/>
    </row>
    <row r="42" spans="1:31" s="7" customFormat="1" ht="12.75">
      <c r="A42" s="11">
        <v>16</v>
      </c>
      <c r="B42" s="11" t="s">
        <v>98</v>
      </c>
      <c r="C42" s="11" t="s">
        <v>141</v>
      </c>
      <c r="D42" t="s">
        <v>165</v>
      </c>
      <c r="E42" t="s">
        <v>166</v>
      </c>
      <c r="F42" s="15"/>
      <c r="G42" s="15"/>
      <c r="H42" s="15" t="s">
        <v>513</v>
      </c>
      <c r="I42" s="11">
        <v>719</v>
      </c>
      <c r="J42" s="11"/>
      <c r="K42" s="11"/>
      <c r="L42" s="11"/>
      <c r="M42" s="11"/>
      <c r="N42" s="11"/>
      <c r="O42" s="11">
        <v>701</v>
      </c>
      <c r="P42" s="11"/>
      <c r="Q42" s="11"/>
      <c r="R42" s="11">
        <v>767</v>
      </c>
      <c r="S42" s="27">
        <f t="shared" si="0"/>
        <v>2187</v>
      </c>
      <c r="T42" s="27">
        <f>I42+J42+K42+L42+M42+N42+O42+P42+Q42+R42</f>
        <v>2187</v>
      </c>
      <c r="U42"/>
      <c r="V42"/>
      <c r="W42"/>
      <c r="X42"/>
      <c r="Y42"/>
      <c r="Z42"/>
      <c r="AA42"/>
      <c r="AB42"/>
      <c r="AC42"/>
      <c r="AD42"/>
      <c r="AE42"/>
    </row>
    <row r="43" spans="1:31" s="7" customFormat="1" ht="12.75">
      <c r="A43" s="11">
        <v>17</v>
      </c>
      <c r="B43" s="12" t="s">
        <v>730</v>
      </c>
      <c r="C43" s="26" t="s">
        <v>201</v>
      </c>
      <c r="D43" s="10" t="s">
        <v>729</v>
      </c>
      <c r="E43" s="26" t="s">
        <v>344</v>
      </c>
      <c r="F43" s="28"/>
      <c r="G43" s="28"/>
      <c r="H43" s="28" t="s">
        <v>129</v>
      </c>
      <c r="I43" s="26"/>
      <c r="J43" s="26"/>
      <c r="K43" s="26"/>
      <c r="L43" s="26"/>
      <c r="M43" s="26"/>
      <c r="N43" s="26"/>
      <c r="O43" s="26"/>
      <c r="P43" s="26">
        <v>685</v>
      </c>
      <c r="Q43" s="26">
        <v>601</v>
      </c>
      <c r="R43" s="26">
        <v>872</v>
      </c>
      <c r="S43" s="27">
        <f t="shared" si="0"/>
        <v>2158</v>
      </c>
      <c r="T43" s="27">
        <f>I43+J43+K43+L43+M43+N43+O43+P43+Q43+R43</f>
        <v>2158</v>
      </c>
      <c r="U43"/>
      <c r="V43"/>
      <c r="W43"/>
      <c r="X43"/>
      <c r="Y43"/>
      <c r="Z43"/>
      <c r="AA43"/>
      <c r="AB43"/>
      <c r="AC43"/>
      <c r="AD43"/>
      <c r="AE43"/>
    </row>
    <row r="44" spans="1:31" s="7" customFormat="1" ht="12.75">
      <c r="A44" s="11">
        <v>18</v>
      </c>
      <c r="B44" s="11" t="s">
        <v>523</v>
      </c>
      <c r="C44" s="11" t="s">
        <v>524</v>
      </c>
      <c r="D44" s="11" t="s">
        <v>184</v>
      </c>
      <c r="E44" s="11" t="s">
        <v>136</v>
      </c>
      <c r="F44" s="15" t="s">
        <v>8</v>
      </c>
      <c r="G44" s="15"/>
      <c r="H44" s="15" t="s">
        <v>525</v>
      </c>
      <c r="I44" s="11"/>
      <c r="J44" s="11"/>
      <c r="K44" s="11"/>
      <c r="L44" s="11">
        <v>892</v>
      </c>
      <c r="M44" s="11"/>
      <c r="N44" s="11"/>
      <c r="O44" s="11"/>
      <c r="P44" s="11"/>
      <c r="Q44" s="11">
        <v>789</v>
      </c>
      <c r="R44" s="11"/>
      <c r="S44" s="27">
        <f t="shared" si="0"/>
        <v>1681</v>
      </c>
      <c r="T44" s="27">
        <f aca="true" t="shared" si="1" ref="T44:T49">I44+J44+K44+L44+M44+N44+O44+P44+Q44</f>
        <v>1681</v>
      </c>
      <c r="U44"/>
      <c r="V44"/>
      <c r="W44"/>
      <c r="X44"/>
      <c r="Y44"/>
      <c r="Z44"/>
      <c r="AA44"/>
      <c r="AB44"/>
      <c r="AC44"/>
      <c r="AD44"/>
      <c r="AE44"/>
    </row>
    <row r="45" spans="1:20" ht="12.75">
      <c r="A45" s="11">
        <v>19</v>
      </c>
      <c r="B45" s="11" t="s">
        <v>131</v>
      </c>
      <c r="C45" s="11" t="s">
        <v>132</v>
      </c>
      <c r="D45" s="11" t="s">
        <v>133</v>
      </c>
      <c r="E45" s="11" t="s">
        <v>134</v>
      </c>
      <c r="F45" s="15"/>
      <c r="G45" s="15"/>
      <c r="H45" s="15"/>
      <c r="I45" s="11">
        <v>721</v>
      </c>
      <c r="J45" s="11">
        <v>823</v>
      </c>
      <c r="K45" s="11"/>
      <c r="L45" s="11"/>
      <c r="M45" s="11"/>
      <c r="N45" s="11"/>
      <c r="O45" s="11"/>
      <c r="P45" s="11"/>
      <c r="Q45" s="11"/>
      <c r="R45" s="11"/>
      <c r="S45" s="27">
        <f t="shared" si="0"/>
        <v>1544</v>
      </c>
      <c r="T45" s="27">
        <f t="shared" si="1"/>
        <v>1544</v>
      </c>
    </row>
    <row r="46" spans="1:20" ht="12.75">
      <c r="A46" s="11">
        <v>20</v>
      </c>
      <c r="B46" t="s">
        <v>174</v>
      </c>
      <c r="C46" s="11" t="s">
        <v>175</v>
      </c>
      <c r="D46" t="s">
        <v>176</v>
      </c>
      <c r="E46" s="11" t="s">
        <v>177</v>
      </c>
      <c r="F46" s="15"/>
      <c r="G46" s="15"/>
      <c r="H46" s="15"/>
      <c r="I46" s="11">
        <v>701</v>
      </c>
      <c r="J46" s="11">
        <v>752</v>
      </c>
      <c r="K46" s="11"/>
      <c r="L46" s="11"/>
      <c r="M46" s="11"/>
      <c r="N46" s="11"/>
      <c r="O46" s="11"/>
      <c r="P46" s="11"/>
      <c r="Q46" s="11"/>
      <c r="R46" s="11"/>
      <c r="S46" s="27">
        <f t="shared" si="0"/>
        <v>1453</v>
      </c>
      <c r="T46" s="27">
        <f t="shared" si="1"/>
        <v>1453</v>
      </c>
    </row>
    <row r="47" spans="1:31" ht="12.75">
      <c r="A47" s="11">
        <v>21</v>
      </c>
      <c r="B47" s="11" t="s">
        <v>200</v>
      </c>
      <c r="C47" s="11" t="s">
        <v>201</v>
      </c>
      <c r="D47" s="11" t="s">
        <v>202</v>
      </c>
      <c r="E47" s="11" t="s">
        <v>125</v>
      </c>
      <c r="F47" s="15"/>
      <c r="G47" s="15"/>
      <c r="H47" s="15"/>
      <c r="I47" s="11">
        <v>749</v>
      </c>
      <c r="J47" s="11">
        <v>635</v>
      </c>
      <c r="K47" s="11"/>
      <c r="L47" s="11"/>
      <c r="M47" s="11"/>
      <c r="N47" s="11"/>
      <c r="O47" s="11"/>
      <c r="P47" s="11"/>
      <c r="Q47" s="11"/>
      <c r="R47" s="11"/>
      <c r="S47" s="27">
        <f t="shared" si="0"/>
        <v>1384</v>
      </c>
      <c r="T47" s="27">
        <f t="shared" si="1"/>
        <v>1384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20" ht="12.75">
      <c r="A48" s="11">
        <v>22</v>
      </c>
      <c r="B48" s="11" t="s">
        <v>140</v>
      </c>
      <c r="C48" s="11" t="s">
        <v>141</v>
      </c>
      <c r="D48" s="11" t="s">
        <v>142</v>
      </c>
      <c r="E48" s="11" t="s">
        <v>143</v>
      </c>
      <c r="F48" s="15"/>
      <c r="G48" s="15"/>
      <c r="H48" s="15"/>
      <c r="I48" s="11">
        <v>650</v>
      </c>
      <c r="J48" s="11">
        <v>577</v>
      </c>
      <c r="K48" s="11"/>
      <c r="L48" s="11"/>
      <c r="M48" s="11"/>
      <c r="N48" s="11"/>
      <c r="O48" s="11"/>
      <c r="P48" s="11"/>
      <c r="Q48" s="11"/>
      <c r="R48" s="11"/>
      <c r="S48" s="27">
        <f t="shared" si="0"/>
        <v>1227</v>
      </c>
      <c r="T48" s="27">
        <f t="shared" si="1"/>
        <v>1227</v>
      </c>
    </row>
    <row r="49" spans="1:20" ht="12.75">
      <c r="A49" s="11">
        <v>23</v>
      </c>
      <c r="B49" s="11" t="s">
        <v>135</v>
      </c>
      <c r="C49" s="11" t="s">
        <v>136</v>
      </c>
      <c r="D49" s="11" t="s">
        <v>137</v>
      </c>
      <c r="E49" s="11" t="s">
        <v>138</v>
      </c>
      <c r="F49" s="15"/>
      <c r="G49" s="15"/>
      <c r="H49" s="15"/>
      <c r="I49" s="11">
        <v>535</v>
      </c>
      <c r="J49" s="11">
        <v>540</v>
      </c>
      <c r="K49" s="11"/>
      <c r="L49" s="11"/>
      <c r="M49" s="11"/>
      <c r="N49" s="11"/>
      <c r="O49" s="11"/>
      <c r="P49" s="11"/>
      <c r="Q49" s="11"/>
      <c r="R49" s="11"/>
      <c r="S49" s="27">
        <f t="shared" si="0"/>
        <v>1075</v>
      </c>
      <c r="T49" s="27">
        <f t="shared" si="1"/>
        <v>1075</v>
      </c>
    </row>
    <row r="50" spans="1:20" ht="12.75">
      <c r="A50" s="11">
        <v>24</v>
      </c>
      <c r="B50" s="11" t="s">
        <v>907</v>
      </c>
      <c r="C50" s="11" t="s">
        <v>908</v>
      </c>
      <c r="D50" s="11" t="s">
        <v>909</v>
      </c>
      <c r="E50" s="11" t="s">
        <v>910</v>
      </c>
      <c r="F50" s="15"/>
      <c r="G50" s="15"/>
      <c r="H50" s="15"/>
      <c r="I50" s="11"/>
      <c r="J50" s="11"/>
      <c r="K50" s="11"/>
      <c r="L50" s="11"/>
      <c r="M50" s="11"/>
      <c r="N50" s="11"/>
      <c r="O50" s="12"/>
      <c r="P50" s="12"/>
      <c r="Q50" s="12"/>
      <c r="R50" s="12">
        <v>893</v>
      </c>
      <c r="S50" s="27">
        <f t="shared" si="0"/>
        <v>893</v>
      </c>
      <c r="T50" s="27">
        <f>R50</f>
        <v>893</v>
      </c>
    </row>
    <row r="51" spans="1:20" ht="12.75">
      <c r="A51" s="11">
        <v>25</v>
      </c>
      <c r="B51" s="44" t="s">
        <v>417</v>
      </c>
      <c r="C51" s="44" t="s">
        <v>418</v>
      </c>
      <c r="D51" s="44" t="s">
        <v>419</v>
      </c>
      <c r="E51" s="44" t="s">
        <v>161</v>
      </c>
      <c r="F51" s="15"/>
      <c r="G51" s="15"/>
      <c r="H51" s="5" t="s">
        <v>372</v>
      </c>
      <c r="I51" s="11"/>
      <c r="J51" s="11">
        <v>200</v>
      </c>
      <c r="K51" s="11">
        <v>669</v>
      </c>
      <c r="L51" s="11"/>
      <c r="M51" s="11"/>
      <c r="N51" s="11"/>
      <c r="O51" s="11"/>
      <c r="P51" s="11"/>
      <c r="Q51" s="11"/>
      <c r="R51" s="11"/>
      <c r="S51" s="27">
        <f t="shared" si="0"/>
        <v>869</v>
      </c>
      <c r="T51" s="27">
        <f>I51+J51+K51+L51+M51+N51+O51+P51+Q51</f>
        <v>869</v>
      </c>
    </row>
    <row r="52" spans="1:20" ht="12.75">
      <c r="A52" s="11">
        <v>26</v>
      </c>
      <c r="B52" s="12" t="s">
        <v>722</v>
      </c>
      <c r="C52" s="12" t="s">
        <v>150</v>
      </c>
      <c r="D52" s="12" t="s">
        <v>721</v>
      </c>
      <c r="E52" s="12" t="s">
        <v>279</v>
      </c>
      <c r="F52" s="15"/>
      <c r="G52" s="15"/>
      <c r="H52" s="15"/>
      <c r="I52" s="11"/>
      <c r="J52" s="12"/>
      <c r="K52" s="11"/>
      <c r="L52" s="11"/>
      <c r="M52" s="11"/>
      <c r="N52" s="11"/>
      <c r="O52" s="11"/>
      <c r="P52" s="11">
        <v>849</v>
      </c>
      <c r="Q52" s="11"/>
      <c r="R52" s="11"/>
      <c r="S52" s="27">
        <f t="shared" si="0"/>
        <v>849</v>
      </c>
      <c r="T52" s="27">
        <f>I52+J52+K52+L52+M52+N52+O52+P52+Q52</f>
        <v>849</v>
      </c>
    </row>
    <row r="53" spans="1:20" ht="12.75">
      <c r="A53" s="11">
        <v>27</v>
      </c>
      <c r="B53" s="26" t="s">
        <v>432</v>
      </c>
      <c r="C53" s="12" t="s">
        <v>254</v>
      </c>
      <c r="D53" s="26" t="s">
        <v>433</v>
      </c>
      <c r="E53" s="10" t="s">
        <v>244</v>
      </c>
      <c r="F53" s="15"/>
      <c r="G53" s="15"/>
      <c r="H53" s="15" t="s">
        <v>15</v>
      </c>
      <c r="I53" s="11"/>
      <c r="J53" s="11">
        <v>848</v>
      </c>
      <c r="K53" s="11"/>
      <c r="L53" s="11"/>
      <c r="M53" s="11"/>
      <c r="N53" s="11"/>
      <c r="O53" s="11"/>
      <c r="P53" s="11"/>
      <c r="Q53" s="11"/>
      <c r="R53" s="11"/>
      <c r="S53" s="27">
        <f t="shared" si="0"/>
        <v>848</v>
      </c>
      <c r="T53" s="27">
        <f>I53+J53+K53+L53+M53+N53+O53+P53+Q53</f>
        <v>848</v>
      </c>
    </row>
    <row r="54" spans="1:31" ht="12.75">
      <c r="A54" s="11">
        <v>28</v>
      </c>
      <c r="B54" s="11" t="s">
        <v>911</v>
      </c>
      <c r="C54" s="12" t="s">
        <v>912</v>
      </c>
      <c r="D54" s="11" t="s">
        <v>911</v>
      </c>
      <c r="E54" s="12" t="s">
        <v>913</v>
      </c>
      <c r="F54" s="15"/>
      <c r="G54" s="15"/>
      <c r="H54" s="15"/>
      <c r="I54" s="11"/>
      <c r="J54" s="12"/>
      <c r="K54" s="11"/>
      <c r="L54" s="11"/>
      <c r="M54" s="11"/>
      <c r="N54" s="11"/>
      <c r="O54" s="11"/>
      <c r="P54" s="11"/>
      <c r="Q54" s="11"/>
      <c r="R54" s="11">
        <v>825</v>
      </c>
      <c r="S54" s="27">
        <f t="shared" si="0"/>
        <v>825</v>
      </c>
      <c r="T54" s="27">
        <f>R54</f>
        <v>825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20" ht="12.75">
      <c r="A55" s="11">
        <v>29</v>
      </c>
      <c r="B55" s="11" t="s">
        <v>530</v>
      </c>
      <c r="C55" s="12" t="s">
        <v>914</v>
      </c>
      <c r="D55" s="11" t="s">
        <v>530</v>
      </c>
      <c r="E55" s="12" t="s">
        <v>915</v>
      </c>
      <c r="F55" s="15"/>
      <c r="G55" s="15"/>
      <c r="H55" s="15"/>
      <c r="I55" s="11"/>
      <c r="J55" s="11"/>
      <c r="K55" s="11"/>
      <c r="L55" s="11"/>
      <c r="M55" s="11"/>
      <c r="N55" s="11"/>
      <c r="O55" s="11"/>
      <c r="P55" s="11"/>
      <c r="Q55" s="11"/>
      <c r="R55" s="11">
        <v>819</v>
      </c>
      <c r="S55" s="27">
        <f t="shared" si="0"/>
        <v>819</v>
      </c>
      <c r="T55" s="27">
        <f>R55</f>
        <v>819</v>
      </c>
    </row>
    <row r="56" spans="1:20" ht="12.75">
      <c r="A56" s="11">
        <v>30</v>
      </c>
      <c r="B56" t="s">
        <v>135</v>
      </c>
      <c r="C56" s="11" t="s">
        <v>136</v>
      </c>
      <c r="D56" s="44" t="s">
        <v>420</v>
      </c>
      <c r="E56" s="12" t="s">
        <v>421</v>
      </c>
      <c r="F56" s="15"/>
      <c r="G56" s="15"/>
      <c r="H56" s="15"/>
      <c r="I56" s="11"/>
      <c r="J56" s="11"/>
      <c r="K56" s="11"/>
      <c r="L56" s="11"/>
      <c r="M56" s="11"/>
      <c r="N56" s="11">
        <v>812</v>
      </c>
      <c r="O56" s="11"/>
      <c r="P56" s="11"/>
      <c r="Q56" s="11"/>
      <c r="R56" s="11"/>
      <c r="S56" s="27">
        <f t="shared" si="0"/>
        <v>812</v>
      </c>
      <c r="T56" s="27">
        <f aca="true" t="shared" si="2" ref="T56:T73">I56+J56+K56+L56+M56+N56+O56+P56+Q56</f>
        <v>812</v>
      </c>
    </row>
    <row r="57" spans="1:20" ht="12.75">
      <c r="A57" s="11">
        <v>31</v>
      </c>
      <c r="B57" s="10" t="s">
        <v>687</v>
      </c>
      <c r="C57" s="26" t="s">
        <v>688</v>
      </c>
      <c r="D57" s="10" t="s">
        <v>689</v>
      </c>
      <c r="E57" s="26" t="s">
        <v>601</v>
      </c>
      <c r="F57" s="28"/>
      <c r="G57" s="28"/>
      <c r="H57" s="10" t="s">
        <v>513</v>
      </c>
      <c r="I57" s="26"/>
      <c r="J57" s="26"/>
      <c r="K57" s="26"/>
      <c r="L57" s="26"/>
      <c r="M57" s="26"/>
      <c r="N57" s="26"/>
      <c r="O57" s="11">
        <v>810</v>
      </c>
      <c r="P57" s="11"/>
      <c r="Q57" s="11"/>
      <c r="R57" s="11"/>
      <c r="S57" s="27">
        <f t="shared" si="0"/>
        <v>810</v>
      </c>
      <c r="T57" s="27">
        <f t="shared" si="2"/>
        <v>810</v>
      </c>
    </row>
    <row r="58" spans="1:20" ht="12.75">
      <c r="A58" s="11">
        <v>32</v>
      </c>
      <c r="B58" s="12" t="s">
        <v>723</v>
      </c>
      <c r="C58" s="12" t="s">
        <v>181</v>
      </c>
      <c r="D58" s="12" t="s">
        <v>724</v>
      </c>
      <c r="E58" s="12" t="s">
        <v>150</v>
      </c>
      <c r="F58" s="15"/>
      <c r="G58" s="15"/>
      <c r="H58" s="12" t="s">
        <v>725</v>
      </c>
      <c r="I58" s="11"/>
      <c r="J58" s="12"/>
      <c r="K58" s="11"/>
      <c r="L58" s="11"/>
      <c r="M58" s="11"/>
      <c r="N58" s="11"/>
      <c r="O58" s="11"/>
      <c r="P58" s="11">
        <v>806</v>
      </c>
      <c r="Q58" s="11"/>
      <c r="R58" s="11"/>
      <c r="S58" s="27">
        <f t="shared" si="0"/>
        <v>806</v>
      </c>
      <c r="T58" s="27">
        <f t="shared" si="2"/>
        <v>806</v>
      </c>
    </row>
    <row r="59" spans="1:20" ht="12.75">
      <c r="A59" s="11">
        <v>33</v>
      </c>
      <c r="B59" s="11" t="s">
        <v>192</v>
      </c>
      <c r="C59" s="11" t="s">
        <v>193</v>
      </c>
      <c r="D59" s="11" t="s">
        <v>162</v>
      </c>
      <c r="E59" s="11" t="s">
        <v>143</v>
      </c>
      <c r="F59" s="15" t="s">
        <v>15</v>
      </c>
      <c r="G59" s="15" t="s">
        <v>195</v>
      </c>
      <c r="H59" s="15" t="s">
        <v>15</v>
      </c>
      <c r="I59" s="11">
        <v>773</v>
      </c>
      <c r="J59" s="11"/>
      <c r="K59" s="11"/>
      <c r="L59" s="11"/>
      <c r="M59" s="11"/>
      <c r="N59" s="11"/>
      <c r="O59" s="11"/>
      <c r="P59" s="11"/>
      <c r="Q59" s="11"/>
      <c r="R59" s="11"/>
      <c r="S59" s="27">
        <f aca="true" t="shared" si="3" ref="S59:S82">I59+J59+K59+L59+M59+N59+O59+P59+Q59+R59</f>
        <v>773</v>
      </c>
      <c r="T59" s="27">
        <f t="shared" si="2"/>
        <v>773</v>
      </c>
    </row>
    <row r="60" spans="1:20" ht="12.75">
      <c r="A60" s="11">
        <v>34</v>
      </c>
      <c r="B60" s="11" t="s">
        <v>98</v>
      </c>
      <c r="C60" s="12" t="s">
        <v>434</v>
      </c>
      <c r="D60" s="11" t="s">
        <v>435</v>
      </c>
      <c r="E60" s="11" t="s">
        <v>166</v>
      </c>
      <c r="F60" s="15"/>
      <c r="G60" s="15"/>
      <c r="H60" s="15" t="s">
        <v>513</v>
      </c>
      <c r="I60" s="11"/>
      <c r="J60" s="11">
        <v>755</v>
      </c>
      <c r="K60" s="11"/>
      <c r="L60" s="11"/>
      <c r="M60" s="11"/>
      <c r="N60" s="11"/>
      <c r="O60" s="11"/>
      <c r="P60" s="11"/>
      <c r="Q60" s="11"/>
      <c r="R60" s="11"/>
      <c r="S60" s="27">
        <f t="shared" si="3"/>
        <v>755</v>
      </c>
      <c r="T60" s="27">
        <f t="shared" si="2"/>
        <v>755</v>
      </c>
    </row>
    <row r="61" spans="1:20" ht="12.75">
      <c r="A61" s="11">
        <v>35</v>
      </c>
      <c r="B61" s="16" t="s">
        <v>584</v>
      </c>
      <c r="C61" s="13" t="s">
        <v>127</v>
      </c>
      <c r="D61" s="16" t="s">
        <v>583</v>
      </c>
      <c r="E61" s="13" t="s">
        <v>244</v>
      </c>
      <c r="F61" s="15"/>
      <c r="G61" s="15"/>
      <c r="H61" s="15"/>
      <c r="I61" s="11"/>
      <c r="J61" s="11"/>
      <c r="K61" s="11"/>
      <c r="L61" s="11"/>
      <c r="M61" s="11">
        <v>742</v>
      </c>
      <c r="N61" s="11"/>
      <c r="O61" s="11"/>
      <c r="P61" s="11"/>
      <c r="Q61" s="11"/>
      <c r="R61" s="11"/>
      <c r="S61" s="27">
        <f t="shared" si="3"/>
        <v>742</v>
      </c>
      <c r="T61" s="27">
        <f t="shared" si="2"/>
        <v>742</v>
      </c>
    </row>
    <row r="62" spans="1:20" ht="12.75">
      <c r="A62" s="11">
        <v>36</v>
      </c>
      <c r="B62" s="11" t="s">
        <v>144</v>
      </c>
      <c r="C62" s="11" t="s">
        <v>145</v>
      </c>
      <c r="D62" s="11" t="s">
        <v>146</v>
      </c>
      <c r="E62" s="11" t="s">
        <v>369</v>
      </c>
      <c r="F62" s="15"/>
      <c r="G62" s="15"/>
      <c r="H62" s="15"/>
      <c r="I62" s="11">
        <v>705</v>
      </c>
      <c r="J62" s="11"/>
      <c r="K62" s="11"/>
      <c r="L62" s="11"/>
      <c r="M62" s="11"/>
      <c r="N62" s="11"/>
      <c r="O62" s="11"/>
      <c r="P62" s="11"/>
      <c r="Q62" s="11"/>
      <c r="R62" s="11"/>
      <c r="S62" s="27">
        <f t="shared" si="3"/>
        <v>705</v>
      </c>
      <c r="T62" s="27">
        <f t="shared" si="2"/>
        <v>705</v>
      </c>
    </row>
    <row r="63" spans="1:20" ht="12.75">
      <c r="A63" s="11">
        <v>37</v>
      </c>
      <c r="B63" s="17" t="s">
        <v>128</v>
      </c>
      <c r="C63" s="11" t="s">
        <v>157</v>
      </c>
      <c r="D63" s="17" t="s">
        <v>160</v>
      </c>
      <c r="E63" s="12" t="s">
        <v>161</v>
      </c>
      <c r="F63" s="15"/>
      <c r="G63" s="15"/>
      <c r="H63" s="15"/>
      <c r="I63" s="11"/>
      <c r="J63" s="11"/>
      <c r="K63" s="11"/>
      <c r="L63" s="11"/>
      <c r="M63" s="11">
        <v>170</v>
      </c>
      <c r="N63" s="11"/>
      <c r="O63" s="11"/>
      <c r="P63" s="11"/>
      <c r="Q63" s="11">
        <v>530</v>
      </c>
      <c r="R63" s="11"/>
      <c r="S63" s="27">
        <f t="shared" si="3"/>
        <v>700</v>
      </c>
      <c r="T63" s="27">
        <f t="shared" si="2"/>
        <v>700</v>
      </c>
    </row>
    <row r="64" spans="1:20" ht="12.75">
      <c r="A64" s="11">
        <v>38</v>
      </c>
      <c r="B64" s="12" t="s">
        <v>727</v>
      </c>
      <c r="C64" s="12" t="s">
        <v>728</v>
      </c>
      <c r="D64" s="12" t="s">
        <v>726</v>
      </c>
      <c r="E64" s="12" t="s">
        <v>208</v>
      </c>
      <c r="F64" s="15"/>
      <c r="G64" s="15"/>
      <c r="H64" s="12" t="s">
        <v>725</v>
      </c>
      <c r="I64" s="11"/>
      <c r="J64" s="12"/>
      <c r="K64" s="11"/>
      <c r="L64" s="11"/>
      <c r="M64" s="11"/>
      <c r="N64" s="11"/>
      <c r="O64" s="11"/>
      <c r="P64" s="11">
        <v>691</v>
      </c>
      <c r="Q64" s="11"/>
      <c r="R64" s="11"/>
      <c r="S64" s="27">
        <f t="shared" si="3"/>
        <v>691</v>
      </c>
      <c r="T64" s="27">
        <f t="shared" si="2"/>
        <v>691</v>
      </c>
    </row>
    <row r="65" spans="1:20" ht="12.75">
      <c r="A65" s="11">
        <v>39</v>
      </c>
      <c r="B65" s="11" t="s">
        <v>691</v>
      </c>
      <c r="C65" s="11" t="s">
        <v>505</v>
      </c>
      <c r="D65" s="11" t="s">
        <v>692</v>
      </c>
      <c r="E65" s="11" t="s">
        <v>136</v>
      </c>
      <c r="F65" s="15"/>
      <c r="G65" s="15"/>
      <c r="H65" s="15" t="s">
        <v>693</v>
      </c>
      <c r="I65" s="11"/>
      <c r="J65" s="11"/>
      <c r="K65" s="11"/>
      <c r="L65" s="11"/>
      <c r="M65" s="11"/>
      <c r="N65" s="11"/>
      <c r="O65" s="11">
        <v>668</v>
      </c>
      <c r="P65" s="11"/>
      <c r="Q65" s="11"/>
      <c r="R65" s="11"/>
      <c r="S65" s="27">
        <f t="shared" si="3"/>
        <v>668</v>
      </c>
      <c r="T65" s="27">
        <f t="shared" si="2"/>
        <v>668</v>
      </c>
    </row>
    <row r="66" spans="1:20" ht="12.75">
      <c r="A66" s="11">
        <v>40</v>
      </c>
      <c r="B66" s="11" t="s">
        <v>155</v>
      </c>
      <c r="C66" s="11" t="s">
        <v>125</v>
      </c>
      <c r="D66" s="11" t="s">
        <v>156</v>
      </c>
      <c r="E66" s="11" t="s">
        <v>157</v>
      </c>
      <c r="F66" s="15"/>
      <c r="G66" s="15"/>
      <c r="H66" s="15"/>
      <c r="I66" s="11">
        <v>642</v>
      </c>
      <c r="J66" s="11"/>
      <c r="K66" s="11"/>
      <c r="L66" s="11"/>
      <c r="M66" s="11"/>
      <c r="N66" s="11"/>
      <c r="O66" s="11"/>
      <c r="P66" s="11"/>
      <c r="Q66" s="11"/>
      <c r="R66" s="11"/>
      <c r="S66" s="27">
        <f t="shared" si="3"/>
        <v>642</v>
      </c>
      <c r="T66" s="27">
        <f t="shared" si="2"/>
        <v>642</v>
      </c>
    </row>
    <row r="67" spans="1:20" ht="12.75">
      <c r="A67" s="11">
        <v>41</v>
      </c>
      <c r="B67" s="11" t="s">
        <v>794</v>
      </c>
      <c r="C67" s="11" t="s">
        <v>20</v>
      </c>
      <c r="D67" s="11" t="s">
        <v>795</v>
      </c>
      <c r="E67" s="11" t="s">
        <v>476</v>
      </c>
      <c r="F67" s="15"/>
      <c r="G67" s="15"/>
      <c r="H67" s="11" t="s">
        <v>796</v>
      </c>
      <c r="I67" s="11"/>
      <c r="J67" s="12"/>
      <c r="K67" s="11"/>
      <c r="L67" s="11"/>
      <c r="M67" s="11"/>
      <c r="N67" s="11"/>
      <c r="O67" s="11"/>
      <c r="P67" s="11"/>
      <c r="Q67" s="11">
        <v>640</v>
      </c>
      <c r="R67" s="11"/>
      <c r="S67" s="27">
        <f t="shared" si="3"/>
        <v>640</v>
      </c>
      <c r="T67" s="27">
        <f t="shared" si="2"/>
        <v>640</v>
      </c>
    </row>
    <row r="68" spans="1:31" ht="12.75">
      <c r="A68" s="11">
        <v>42</v>
      </c>
      <c r="B68" s="11" t="s">
        <v>203</v>
      </c>
      <c r="C68" s="11" t="s">
        <v>201</v>
      </c>
      <c r="D68" s="11" t="s">
        <v>204</v>
      </c>
      <c r="E68" s="11" t="s">
        <v>205</v>
      </c>
      <c r="F68" s="15"/>
      <c r="G68" s="15"/>
      <c r="H68" s="15"/>
      <c r="I68" s="11">
        <v>633</v>
      </c>
      <c r="J68" s="11"/>
      <c r="K68" s="11"/>
      <c r="L68" s="11"/>
      <c r="M68" s="11"/>
      <c r="N68" s="11"/>
      <c r="O68" s="11"/>
      <c r="P68" s="11"/>
      <c r="Q68" s="11"/>
      <c r="R68" s="11"/>
      <c r="S68" s="27">
        <f t="shared" si="3"/>
        <v>633</v>
      </c>
      <c r="T68" s="27">
        <f t="shared" si="2"/>
        <v>633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11">
        <v>43</v>
      </c>
      <c r="B69" s="11" t="s">
        <v>178</v>
      </c>
      <c r="C69" s="11" t="s">
        <v>179</v>
      </c>
      <c r="D69" s="11" t="s">
        <v>180</v>
      </c>
      <c r="E69" s="11" t="s">
        <v>181</v>
      </c>
      <c r="F69" s="15"/>
      <c r="G69" s="15"/>
      <c r="H69" s="15"/>
      <c r="I69" s="11">
        <v>130</v>
      </c>
      <c r="J69" s="11">
        <v>493</v>
      </c>
      <c r="K69" s="11"/>
      <c r="L69" s="11"/>
      <c r="M69" s="11"/>
      <c r="N69" s="11"/>
      <c r="O69" s="11"/>
      <c r="P69" s="11"/>
      <c r="Q69" s="11"/>
      <c r="R69" s="11"/>
      <c r="S69" s="27">
        <f t="shared" si="3"/>
        <v>623</v>
      </c>
      <c r="T69" s="27">
        <f t="shared" si="2"/>
        <v>623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11">
        <v>44</v>
      </c>
      <c r="B70" s="11" t="s">
        <v>155</v>
      </c>
      <c r="C70" s="11" t="s">
        <v>125</v>
      </c>
      <c r="D70" s="12" t="s">
        <v>160</v>
      </c>
      <c r="E70" s="12" t="s">
        <v>161</v>
      </c>
      <c r="F70" s="15"/>
      <c r="G70" s="15"/>
      <c r="H70" s="15"/>
      <c r="I70" s="11"/>
      <c r="J70" s="11">
        <v>612</v>
      </c>
      <c r="K70" s="11"/>
      <c r="L70" s="11"/>
      <c r="M70" s="11"/>
      <c r="N70" s="11"/>
      <c r="O70" s="11"/>
      <c r="P70" s="11"/>
      <c r="Q70" s="11"/>
      <c r="R70" s="11"/>
      <c r="S70" s="27">
        <f t="shared" si="3"/>
        <v>612</v>
      </c>
      <c r="T70" s="27">
        <f t="shared" si="2"/>
        <v>612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20" ht="12.75">
      <c r="A71" s="11">
        <v>45</v>
      </c>
      <c r="B71" s="45" t="s">
        <v>589</v>
      </c>
      <c r="C71" s="26" t="s">
        <v>590</v>
      </c>
      <c r="D71" s="45" t="s">
        <v>588</v>
      </c>
      <c r="E71" s="26" t="s">
        <v>145</v>
      </c>
      <c r="F71" s="28"/>
      <c r="G71" s="28"/>
      <c r="H71" s="28"/>
      <c r="I71" s="26"/>
      <c r="J71" s="26"/>
      <c r="K71" s="26"/>
      <c r="L71" s="26"/>
      <c r="M71" s="26">
        <v>603</v>
      </c>
      <c r="N71" s="26"/>
      <c r="O71" s="26"/>
      <c r="P71" s="26"/>
      <c r="Q71" s="26"/>
      <c r="R71" s="26"/>
      <c r="S71" s="27">
        <f t="shared" si="3"/>
        <v>603</v>
      </c>
      <c r="T71" s="27">
        <f t="shared" si="2"/>
        <v>603</v>
      </c>
    </row>
    <row r="72" spans="1:31" ht="12.75">
      <c r="A72" s="11">
        <v>46</v>
      </c>
      <c r="B72" s="12" t="s">
        <v>733</v>
      </c>
      <c r="C72" s="26" t="s">
        <v>152</v>
      </c>
      <c r="D72" s="10" t="s">
        <v>732</v>
      </c>
      <c r="E72" s="26" t="s">
        <v>731</v>
      </c>
      <c r="F72" s="28"/>
      <c r="G72" s="28"/>
      <c r="H72" s="28"/>
      <c r="I72" s="26"/>
      <c r="J72" s="26"/>
      <c r="K72" s="26"/>
      <c r="L72" s="26"/>
      <c r="M72" s="26"/>
      <c r="N72" s="26"/>
      <c r="O72" s="26"/>
      <c r="P72" s="26">
        <v>590</v>
      </c>
      <c r="Q72" s="26"/>
      <c r="R72" s="26"/>
      <c r="S72" s="27">
        <f t="shared" si="3"/>
        <v>590</v>
      </c>
      <c r="T72" s="27">
        <f t="shared" si="2"/>
        <v>590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20" ht="12.75">
      <c r="A73" s="11">
        <v>47</v>
      </c>
      <c r="B73" s="33" t="s">
        <v>155</v>
      </c>
      <c r="C73" s="11" t="s">
        <v>125</v>
      </c>
      <c r="D73" s="11" t="s">
        <v>797</v>
      </c>
      <c r="E73" s="11" t="s">
        <v>95</v>
      </c>
      <c r="F73" s="28"/>
      <c r="G73" s="28"/>
      <c r="H73" s="10"/>
      <c r="I73" s="26"/>
      <c r="J73" s="26"/>
      <c r="K73" s="26"/>
      <c r="L73" s="26"/>
      <c r="M73" s="26"/>
      <c r="N73" s="26"/>
      <c r="O73" s="26"/>
      <c r="P73" s="26"/>
      <c r="Q73" s="26">
        <v>575</v>
      </c>
      <c r="R73" s="26"/>
      <c r="S73" s="27">
        <f t="shared" si="3"/>
        <v>575</v>
      </c>
      <c r="T73" s="27">
        <f t="shared" si="2"/>
        <v>575</v>
      </c>
    </row>
    <row r="74" spans="1:31" ht="12.75">
      <c r="A74" s="11">
        <v>48</v>
      </c>
      <c r="B74" s="33" t="s">
        <v>916</v>
      </c>
      <c r="C74" s="11" t="s">
        <v>917</v>
      </c>
      <c r="D74" s="11" t="s">
        <v>918</v>
      </c>
      <c r="E74" s="11" t="s">
        <v>919</v>
      </c>
      <c r="F74" s="15"/>
      <c r="G74" s="15"/>
      <c r="H74" s="36"/>
      <c r="I74" s="11"/>
      <c r="J74" s="11"/>
      <c r="K74" s="11"/>
      <c r="L74" s="11"/>
      <c r="M74" s="11"/>
      <c r="N74" s="11"/>
      <c r="O74" s="11"/>
      <c r="P74" s="11"/>
      <c r="Q74" s="11"/>
      <c r="R74" s="11">
        <v>574</v>
      </c>
      <c r="S74" s="27">
        <f t="shared" si="3"/>
        <v>574</v>
      </c>
      <c r="T74" s="27">
        <f>R74</f>
        <v>574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11">
        <v>49</v>
      </c>
      <c r="B75" s="33" t="s">
        <v>798</v>
      </c>
      <c r="C75" s="11" t="s">
        <v>799</v>
      </c>
      <c r="D75" s="11" t="s">
        <v>800</v>
      </c>
      <c r="E75" s="11" t="s">
        <v>801</v>
      </c>
      <c r="F75" s="15"/>
      <c r="G75" s="15"/>
      <c r="H75" s="11" t="s">
        <v>802</v>
      </c>
      <c r="I75" s="11"/>
      <c r="J75" s="12"/>
      <c r="K75" s="11"/>
      <c r="L75" s="11"/>
      <c r="M75" s="11"/>
      <c r="N75" s="11"/>
      <c r="O75" s="11"/>
      <c r="P75" s="11"/>
      <c r="Q75" s="11">
        <v>550</v>
      </c>
      <c r="R75" s="11"/>
      <c r="S75" s="27">
        <f t="shared" si="3"/>
        <v>550</v>
      </c>
      <c r="T75" s="27">
        <f aca="true" t="shared" si="4" ref="T75:T82">I75+J75+K75+L75+M75+N75+O75+P75+Q75</f>
        <v>550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20" ht="12.75">
      <c r="A76" s="11">
        <v>50</v>
      </c>
      <c r="B76" s="12" t="s">
        <v>735</v>
      </c>
      <c r="C76" s="26" t="s">
        <v>333</v>
      </c>
      <c r="D76" s="10" t="s">
        <v>735</v>
      </c>
      <c r="E76" s="26" t="s">
        <v>734</v>
      </c>
      <c r="F76" s="28"/>
      <c r="G76" s="28"/>
      <c r="H76" s="12" t="s">
        <v>725</v>
      </c>
      <c r="I76" s="26"/>
      <c r="J76" s="26"/>
      <c r="K76" s="26"/>
      <c r="L76" s="26"/>
      <c r="M76" s="26"/>
      <c r="N76" s="26"/>
      <c r="O76" s="26"/>
      <c r="P76" s="26">
        <v>526</v>
      </c>
      <c r="Q76" s="26"/>
      <c r="R76" s="26"/>
      <c r="S76" s="27">
        <f t="shared" si="3"/>
        <v>526</v>
      </c>
      <c r="T76" s="27">
        <f t="shared" si="4"/>
        <v>526</v>
      </c>
    </row>
    <row r="77" spans="1:20" ht="12.75">
      <c r="A77" s="11">
        <v>51</v>
      </c>
      <c r="B77" s="12" t="s">
        <v>437</v>
      </c>
      <c r="C77" s="12" t="s">
        <v>208</v>
      </c>
      <c r="D77" s="12" t="s">
        <v>438</v>
      </c>
      <c r="E77" s="12" t="s">
        <v>145</v>
      </c>
      <c r="F77" s="15"/>
      <c r="G77" s="15"/>
      <c r="H77" s="15"/>
      <c r="I77" s="11"/>
      <c r="J77" s="11">
        <v>512</v>
      </c>
      <c r="K77" s="11"/>
      <c r="L77" s="11"/>
      <c r="M77" s="11"/>
      <c r="N77" s="11"/>
      <c r="O77" s="11"/>
      <c r="P77" s="11"/>
      <c r="Q77" s="11"/>
      <c r="R77" s="11"/>
      <c r="S77" s="27">
        <f t="shared" si="3"/>
        <v>512</v>
      </c>
      <c r="T77" s="27">
        <f t="shared" si="4"/>
        <v>512</v>
      </c>
    </row>
    <row r="78" spans="1:20" ht="12.75">
      <c r="A78" s="11">
        <v>52</v>
      </c>
      <c r="B78" s="11" t="s">
        <v>155</v>
      </c>
      <c r="C78" s="11" t="s">
        <v>125</v>
      </c>
      <c r="D78" s="17" t="s">
        <v>591</v>
      </c>
      <c r="E78" s="26" t="s">
        <v>136</v>
      </c>
      <c r="F78" s="28"/>
      <c r="G78" s="28"/>
      <c r="H78" s="28"/>
      <c r="I78" s="26"/>
      <c r="J78" s="26"/>
      <c r="K78" s="26"/>
      <c r="L78" s="26"/>
      <c r="M78" s="26">
        <v>250</v>
      </c>
      <c r="N78" s="26"/>
      <c r="O78" s="26"/>
      <c r="P78" s="26"/>
      <c r="Q78" s="26"/>
      <c r="R78" s="26"/>
      <c r="S78" s="27">
        <f t="shared" si="3"/>
        <v>250</v>
      </c>
      <c r="T78" s="27">
        <f t="shared" si="4"/>
        <v>250</v>
      </c>
    </row>
    <row r="79" spans="1:20" ht="12.75">
      <c r="A79" s="11">
        <v>53</v>
      </c>
      <c r="B79" s="10" t="s">
        <v>89</v>
      </c>
      <c r="C79" s="26" t="s">
        <v>219</v>
      </c>
      <c r="D79" s="10" t="s">
        <v>592</v>
      </c>
      <c r="E79" s="26" t="s">
        <v>333</v>
      </c>
      <c r="F79" s="28"/>
      <c r="G79" s="28"/>
      <c r="H79" s="10" t="s">
        <v>375</v>
      </c>
      <c r="I79" s="26"/>
      <c r="J79" s="26"/>
      <c r="K79" s="26"/>
      <c r="L79" s="26"/>
      <c r="M79" s="26">
        <v>220</v>
      </c>
      <c r="N79" s="26"/>
      <c r="O79" s="26"/>
      <c r="P79" s="26"/>
      <c r="Q79" s="26"/>
      <c r="R79" s="26"/>
      <c r="S79" s="27">
        <f t="shared" si="3"/>
        <v>220</v>
      </c>
      <c r="T79" s="27">
        <f t="shared" si="4"/>
        <v>220</v>
      </c>
    </row>
    <row r="80" spans="1:20" ht="12.75">
      <c r="A80" s="11">
        <v>54</v>
      </c>
      <c r="B80" s="12" t="s">
        <v>428</v>
      </c>
      <c r="C80" s="12" t="s">
        <v>429</v>
      </c>
      <c r="D80" s="12" t="s">
        <v>430</v>
      </c>
      <c r="E80" s="12" t="s">
        <v>179</v>
      </c>
      <c r="F80" s="15"/>
      <c r="G80" s="15"/>
      <c r="H80" s="15"/>
      <c r="I80" s="11"/>
      <c r="J80" s="11"/>
      <c r="K80" s="11">
        <v>190</v>
      </c>
      <c r="L80" s="11"/>
      <c r="M80" s="11"/>
      <c r="N80" s="11"/>
      <c r="O80" s="11"/>
      <c r="P80" s="11"/>
      <c r="Q80" s="11"/>
      <c r="R80" s="11"/>
      <c r="S80" s="27">
        <f t="shared" si="3"/>
        <v>190</v>
      </c>
      <c r="T80" s="27">
        <f t="shared" si="4"/>
        <v>190</v>
      </c>
    </row>
    <row r="81" spans="1:20" ht="12.75">
      <c r="A81" s="11">
        <v>55</v>
      </c>
      <c r="B81" s="17" t="s">
        <v>594</v>
      </c>
      <c r="C81" s="11" t="s">
        <v>595</v>
      </c>
      <c r="D81" s="17" t="s">
        <v>593</v>
      </c>
      <c r="E81" s="11" t="s">
        <v>136</v>
      </c>
      <c r="F81" s="15"/>
      <c r="G81" s="15"/>
      <c r="H81" s="15"/>
      <c r="I81" s="11"/>
      <c r="J81" s="11"/>
      <c r="K81" s="11"/>
      <c r="L81" s="11"/>
      <c r="M81" s="11">
        <v>180</v>
      </c>
      <c r="N81" s="11"/>
      <c r="O81" s="11"/>
      <c r="P81" s="11"/>
      <c r="Q81" s="11"/>
      <c r="R81" s="11"/>
      <c r="S81" s="27">
        <f t="shared" si="3"/>
        <v>180</v>
      </c>
      <c r="T81" s="27">
        <f t="shared" si="4"/>
        <v>180</v>
      </c>
    </row>
    <row r="82" spans="1:20" ht="12.75">
      <c r="A82" s="11">
        <v>56</v>
      </c>
      <c r="B82" s="11" t="s">
        <v>158</v>
      </c>
      <c r="C82" s="11" t="s">
        <v>159</v>
      </c>
      <c r="D82" s="11" t="s">
        <v>160</v>
      </c>
      <c r="E82" s="11" t="s">
        <v>161</v>
      </c>
      <c r="F82" s="15"/>
      <c r="G82" s="15"/>
      <c r="H82" s="15"/>
      <c r="I82" s="11">
        <v>140</v>
      </c>
      <c r="J82" s="11"/>
      <c r="K82" s="11"/>
      <c r="L82" s="11"/>
      <c r="M82" s="11"/>
      <c r="N82" s="11"/>
      <c r="O82" s="11"/>
      <c r="P82" s="11"/>
      <c r="Q82" s="11"/>
      <c r="R82" s="11"/>
      <c r="S82" s="27">
        <f t="shared" si="3"/>
        <v>140</v>
      </c>
      <c r="T82" s="27">
        <f t="shared" si="4"/>
        <v>140</v>
      </c>
    </row>
    <row r="83" spans="2:19" ht="12.75">
      <c r="B83" s="1" t="s">
        <v>604</v>
      </c>
      <c r="C83" s="31" t="s">
        <v>605</v>
      </c>
      <c r="D83" s="1"/>
      <c r="E83" s="1"/>
      <c r="F83" s="2"/>
      <c r="G83" s="2"/>
      <c r="H83" s="2"/>
      <c r="O83" s="39"/>
      <c r="P83" s="1"/>
      <c r="Q83" s="1"/>
      <c r="R83" s="1"/>
      <c r="S83" s="37"/>
    </row>
    <row r="84" ht="12.75">
      <c r="C84" s="1"/>
    </row>
    <row r="85" ht="12.75">
      <c r="B85" s="41" t="s">
        <v>770</v>
      </c>
    </row>
    <row r="86" ht="12.75">
      <c r="B86" s="1"/>
    </row>
    <row r="87" ht="12.75">
      <c r="B87" s="40" t="s">
        <v>771</v>
      </c>
    </row>
  </sheetData>
  <hyperlinks>
    <hyperlink ref="C83" r:id="rId1" display="ibonbici@yahoo.es"/>
  </hyperlinks>
  <printOptions/>
  <pageMargins left="0.1968503937007874" right="0.1968503937007874" top="0.5" bottom="0.15748031496062992" header="0.23" footer="0"/>
  <pageSetup fitToHeight="3" fitToWidth="1" horizontalDpi="300" verticalDpi="300" orientation="landscape" paperSize="9" scale="82" r:id="rId2"/>
  <headerFooter alignWithMargins="0">
    <oddHeader>&amp;C&amp;"Arial Black,Normal"&amp;14LIGA ARAGÓN OB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3"/>
  <sheetViews>
    <sheetView workbookViewId="0" topLeftCell="A1">
      <pane ySplit="1" topLeftCell="BM14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4.421875" style="0" customWidth="1"/>
    <col min="2" max="2" width="7.00390625" style="0" customWidth="1"/>
    <col min="3" max="3" width="23.421875" style="0" bestFit="1" customWidth="1"/>
    <col min="4" max="4" width="15.7109375" style="0" bestFit="1" customWidth="1"/>
    <col min="5" max="5" width="25.28125" style="0" bestFit="1" customWidth="1"/>
    <col min="6" max="6" width="14.421875" style="0" customWidth="1"/>
    <col min="7" max="7" width="14.00390625" style="5" hidden="1" customWidth="1"/>
    <col min="8" max="8" width="0" style="5" hidden="1" customWidth="1"/>
    <col min="9" max="9" width="17.00390625" style="5" bestFit="1" customWidth="1"/>
    <col min="10" max="10" width="6.7109375" style="0" bestFit="1" customWidth="1"/>
    <col min="11" max="12" width="6.140625" style="0" bestFit="1" customWidth="1"/>
    <col min="13" max="13" width="7.140625" style="0" bestFit="1" customWidth="1"/>
    <col min="14" max="14" width="7.140625" style="0" customWidth="1"/>
    <col min="15" max="15" width="6.00390625" style="0" bestFit="1" customWidth="1"/>
    <col min="16" max="16" width="6.00390625" style="0" customWidth="1"/>
    <col min="17" max="19" width="7.140625" style="0" customWidth="1"/>
    <col min="20" max="20" width="5.8515625" style="0" customWidth="1"/>
    <col min="22" max="22" width="19.140625" style="0" customWidth="1"/>
    <col min="30" max="30" width="25.8515625" style="0" bestFit="1" customWidth="1"/>
    <col min="31" max="31" width="14.28125" style="0" bestFit="1" customWidth="1"/>
  </cols>
  <sheetData>
    <row r="1" spans="1:22" ht="12.75">
      <c r="A1" s="11"/>
      <c r="B1" s="11" t="s">
        <v>877</v>
      </c>
      <c r="C1" s="18" t="s">
        <v>0</v>
      </c>
      <c r="D1" s="18" t="s">
        <v>1</v>
      </c>
      <c r="E1" s="18" t="s">
        <v>0</v>
      </c>
      <c r="F1" s="18" t="s">
        <v>1</v>
      </c>
      <c r="G1" s="19" t="s">
        <v>2</v>
      </c>
      <c r="H1" s="19" t="s">
        <v>3</v>
      </c>
      <c r="I1" s="19" t="s">
        <v>2</v>
      </c>
      <c r="J1" s="20">
        <v>39537</v>
      </c>
      <c r="K1" s="20">
        <v>39551</v>
      </c>
      <c r="L1" s="20">
        <v>39558</v>
      </c>
      <c r="M1" s="20">
        <v>39579</v>
      </c>
      <c r="N1" s="20">
        <v>39593</v>
      </c>
      <c r="O1" s="20">
        <v>39600</v>
      </c>
      <c r="P1" s="20">
        <v>39614</v>
      </c>
      <c r="Q1" s="20">
        <v>39698</v>
      </c>
      <c r="R1" s="20">
        <v>39705</v>
      </c>
      <c r="S1" s="20">
        <v>39747</v>
      </c>
      <c r="T1" s="21" t="s">
        <v>392</v>
      </c>
      <c r="U1" s="21" t="s">
        <v>708</v>
      </c>
      <c r="V1" s="11" t="s">
        <v>878</v>
      </c>
    </row>
    <row r="2" spans="1:22" ht="12.75" hidden="1">
      <c r="A2" s="11"/>
      <c r="B2" s="11"/>
      <c r="C2" s="11"/>
      <c r="D2" s="11"/>
      <c r="E2" s="11"/>
      <c r="F2" s="11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2.75" hidden="1">
      <c r="A3" s="11"/>
      <c r="B3" s="11"/>
      <c r="C3" s="11" t="s">
        <v>256</v>
      </c>
      <c r="D3" s="11" t="s">
        <v>168</v>
      </c>
      <c r="E3" s="11" t="s">
        <v>257</v>
      </c>
      <c r="F3" s="11" t="s">
        <v>258</v>
      </c>
      <c r="G3" s="15"/>
      <c r="H3" s="15"/>
      <c r="I3" s="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2.75" hidden="1">
      <c r="A4" s="11"/>
      <c r="B4" s="11"/>
      <c r="C4" s="11"/>
      <c r="D4" s="11"/>
      <c r="E4" s="11" t="s">
        <v>214</v>
      </c>
      <c r="F4" s="11"/>
      <c r="G4" s="15"/>
      <c r="H4" s="15"/>
      <c r="I4" s="1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.75" hidden="1">
      <c r="A5" s="11"/>
      <c r="B5" s="11"/>
      <c r="C5" s="11"/>
      <c r="D5" s="11"/>
      <c r="E5" s="11"/>
      <c r="F5" s="11"/>
      <c r="G5" s="15"/>
      <c r="H5" s="15"/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2.75" hidden="1">
      <c r="A6" s="11"/>
      <c r="B6" s="11"/>
      <c r="C6" s="11"/>
      <c r="D6" s="11"/>
      <c r="E6" s="11"/>
      <c r="F6" s="11"/>
      <c r="G6" s="15"/>
      <c r="H6" s="15"/>
      <c r="I6" s="1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 hidden="1">
      <c r="A7" s="11"/>
      <c r="B7" s="11"/>
      <c r="C7" s="11"/>
      <c r="D7" s="11"/>
      <c r="E7" s="11"/>
      <c r="F7" s="11"/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 hidden="1">
      <c r="A8" s="11"/>
      <c r="B8" s="11"/>
      <c r="C8" s="11"/>
      <c r="D8" s="11"/>
      <c r="E8" s="11"/>
      <c r="F8" s="11"/>
      <c r="G8" s="15"/>
      <c r="H8" s="15"/>
      <c r="I8" s="1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.75" hidden="1">
      <c r="A9" s="11"/>
      <c r="B9" s="11"/>
      <c r="C9" s="11"/>
      <c r="D9" s="11"/>
      <c r="E9" s="11"/>
      <c r="F9" s="11"/>
      <c r="G9" s="15"/>
      <c r="H9" s="15"/>
      <c r="I9" s="1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 hidden="1">
      <c r="A10" s="11"/>
      <c r="B10" s="11"/>
      <c r="C10" s="11"/>
      <c r="D10" s="11"/>
      <c r="E10" s="11"/>
      <c r="F10" s="11"/>
      <c r="G10" s="15"/>
      <c r="H10" s="15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 hidden="1">
      <c r="A11" s="11"/>
      <c r="B11" s="11"/>
      <c r="C11" s="11"/>
      <c r="D11" s="11"/>
      <c r="E11" s="11"/>
      <c r="F11" s="11"/>
      <c r="G11" s="15"/>
      <c r="H11" s="15"/>
      <c r="I11" s="1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 hidden="1">
      <c r="A12" s="11"/>
      <c r="B12" s="11"/>
      <c r="C12" s="11"/>
      <c r="D12" s="11"/>
      <c r="E12" s="11"/>
      <c r="F12" s="11"/>
      <c r="G12" s="15"/>
      <c r="H12" s="15"/>
      <c r="I12" s="1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 hidden="1">
      <c r="A13" s="11"/>
      <c r="B13" s="11"/>
      <c r="C13" s="11"/>
      <c r="D13" s="11"/>
      <c r="E13" s="11"/>
      <c r="F13" s="11"/>
      <c r="G13" s="15"/>
      <c r="H13" s="15"/>
      <c r="I13" s="1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11">
        <v>1</v>
      </c>
      <c r="B14" s="11"/>
      <c r="C14" s="11" t="s">
        <v>413</v>
      </c>
      <c r="D14" s="11" t="s">
        <v>181</v>
      </c>
      <c r="E14" s="11" t="s">
        <v>569</v>
      </c>
      <c r="F14" s="11" t="s">
        <v>570</v>
      </c>
      <c r="G14" s="15" t="s">
        <v>297</v>
      </c>
      <c r="H14" s="15"/>
      <c r="I14" s="15" t="s">
        <v>388</v>
      </c>
      <c r="J14" s="11">
        <v>929</v>
      </c>
      <c r="K14" s="11"/>
      <c r="L14" s="11">
        <v>1000</v>
      </c>
      <c r="M14" s="35">
        <v>714</v>
      </c>
      <c r="N14" s="11">
        <v>1000</v>
      </c>
      <c r="O14" s="11">
        <v>869</v>
      </c>
      <c r="P14" s="11">
        <v>1000</v>
      </c>
      <c r="Q14" s="11">
        <v>941</v>
      </c>
      <c r="R14" s="35">
        <v>750</v>
      </c>
      <c r="S14" s="11">
        <v>984</v>
      </c>
      <c r="T14" s="11">
        <f aca="true" t="shared" si="0" ref="T14:T45">J14+K14+L14+M14+N14+O14+P14+Q14+R14+S14</f>
        <v>8187</v>
      </c>
      <c r="U14" s="11">
        <f>J14+K14+L14+N14+O14+P14+Q14+S14</f>
        <v>6723</v>
      </c>
      <c r="V14" s="11" t="s">
        <v>890</v>
      </c>
    </row>
    <row r="15" spans="1:22" ht="12.75">
      <c r="A15" s="11">
        <v>2</v>
      </c>
      <c r="B15" s="11"/>
      <c r="C15" s="11" t="s">
        <v>364</v>
      </c>
      <c r="D15" s="11" t="s">
        <v>273</v>
      </c>
      <c r="E15" s="11" t="s">
        <v>274</v>
      </c>
      <c r="F15" s="11" t="s">
        <v>168</v>
      </c>
      <c r="G15" s="15" t="s">
        <v>275</v>
      </c>
      <c r="H15" s="15"/>
      <c r="I15" s="15" t="s">
        <v>234</v>
      </c>
      <c r="J15" s="42">
        <v>687</v>
      </c>
      <c r="K15" s="11">
        <v>826</v>
      </c>
      <c r="L15" s="11"/>
      <c r="M15" s="35">
        <v>747</v>
      </c>
      <c r="N15" s="11">
        <v>867</v>
      </c>
      <c r="O15" s="11">
        <v>1000</v>
      </c>
      <c r="P15" s="11">
        <v>981</v>
      </c>
      <c r="Q15" s="11">
        <v>1000</v>
      </c>
      <c r="R15" s="11">
        <v>1000</v>
      </c>
      <c r="S15" s="11">
        <v>990</v>
      </c>
      <c r="T15" s="11">
        <f t="shared" si="0"/>
        <v>8098</v>
      </c>
      <c r="U15" s="11">
        <f>K15+L15+N15+O15+P15+Q15+R15+S15</f>
        <v>6664</v>
      </c>
      <c r="V15" s="11" t="s">
        <v>891</v>
      </c>
    </row>
    <row r="16" spans="1:31" ht="12.75">
      <c r="A16" s="11">
        <v>3</v>
      </c>
      <c r="B16" s="11" t="s">
        <v>245</v>
      </c>
      <c r="C16" s="11" t="s">
        <v>293</v>
      </c>
      <c r="D16" s="11" t="s">
        <v>211</v>
      </c>
      <c r="E16" s="11" t="s">
        <v>294</v>
      </c>
      <c r="F16" s="11" t="s">
        <v>255</v>
      </c>
      <c r="G16" s="15" t="s">
        <v>282</v>
      </c>
      <c r="H16" s="15"/>
      <c r="I16" s="15" t="s">
        <v>378</v>
      </c>
      <c r="J16" s="35">
        <v>820</v>
      </c>
      <c r="K16" s="11">
        <v>908</v>
      </c>
      <c r="L16" s="35">
        <v>250</v>
      </c>
      <c r="M16" s="11">
        <v>1000</v>
      </c>
      <c r="N16" s="11">
        <v>967</v>
      </c>
      <c r="O16" s="11">
        <v>850</v>
      </c>
      <c r="P16" s="11">
        <v>828</v>
      </c>
      <c r="Q16" s="11"/>
      <c r="R16" s="11">
        <v>985</v>
      </c>
      <c r="S16" s="11">
        <v>950</v>
      </c>
      <c r="T16" s="11">
        <f t="shared" si="0"/>
        <v>7558</v>
      </c>
      <c r="U16" s="11">
        <f>K16+M16+N16+O16+P16+Q16+R16+S16</f>
        <v>6488</v>
      </c>
      <c r="V16" s="11" t="s">
        <v>885</v>
      </c>
      <c r="AC16" s="3"/>
      <c r="AD16" s="4"/>
      <c r="AE16" s="3"/>
    </row>
    <row r="17" spans="1:22" ht="12.75">
      <c r="A17" s="11">
        <v>4</v>
      </c>
      <c r="B17" s="11" t="s">
        <v>245</v>
      </c>
      <c r="C17" s="11" t="s">
        <v>444</v>
      </c>
      <c r="D17" s="11" t="s">
        <v>143</v>
      </c>
      <c r="E17" s="11" t="s">
        <v>253</v>
      </c>
      <c r="F17" s="11" t="s">
        <v>254</v>
      </c>
      <c r="G17" s="15"/>
      <c r="H17" s="15"/>
      <c r="I17" s="15"/>
      <c r="J17" s="11">
        <v>832</v>
      </c>
      <c r="K17" s="35">
        <v>749</v>
      </c>
      <c r="L17" s="11">
        <v>900</v>
      </c>
      <c r="M17" s="35">
        <v>768</v>
      </c>
      <c r="N17" s="11">
        <v>961</v>
      </c>
      <c r="O17" s="11">
        <v>830</v>
      </c>
      <c r="P17" s="35">
        <v>604</v>
      </c>
      <c r="Q17" s="11">
        <v>773</v>
      </c>
      <c r="R17" s="11">
        <v>951</v>
      </c>
      <c r="S17" s="11">
        <v>983</v>
      </c>
      <c r="T17" s="11">
        <f t="shared" si="0"/>
        <v>8351</v>
      </c>
      <c r="U17" s="11">
        <f>J17+L17+N17+O17+Q17+R17+S17</f>
        <v>6230</v>
      </c>
      <c r="V17" s="11" t="s">
        <v>886</v>
      </c>
    </row>
    <row r="18" spans="1:22" ht="12.75">
      <c r="A18" s="11">
        <v>5</v>
      </c>
      <c r="B18" s="11"/>
      <c r="C18" s="11" t="s">
        <v>366</v>
      </c>
      <c r="D18" s="11" t="s">
        <v>143</v>
      </c>
      <c r="E18" s="11" t="s">
        <v>366</v>
      </c>
      <c r="F18" s="11" t="s">
        <v>127</v>
      </c>
      <c r="G18" s="15"/>
      <c r="H18" s="15"/>
      <c r="I18" s="15"/>
      <c r="J18" s="11">
        <v>806</v>
      </c>
      <c r="K18" s="35">
        <v>713</v>
      </c>
      <c r="L18" s="35">
        <v>649</v>
      </c>
      <c r="M18" s="11">
        <v>747</v>
      </c>
      <c r="N18" s="35">
        <v>726</v>
      </c>
      <c r="O18" s="11">
        <v>885</v>
      </c>
      <c r="P18" s="11">
        <v>791</v>
      </c>
      <c r="Q18" s="11">
        <v>962</v>
      </c>
      <c r="R18" s="11">
        <v>970</v>
      </c>
      <c r="S18" s="11">
        <v>950</v>
      </c>
      <c r="T18" s="11">
        <f t="shared" si="0"/>
        <v>8199</v>
      </c>
      <c r="U18" s="11">
        <f>J18+M18+O18+P18+Q18+R18+S18</f>
        <v>6111</v>
      </c>
      <c r="V18" s="11" t="s">
        <v>892</v>
      </c>
    </row>
    <row r="19" spans="1:22" ht="12.75">
      <c r="A19" s="11">
        <v>6</v>
      </c>
      <c r="B19" s="11"/>
      <c r="C19" t="s">
        <v>361</v>
      </c>
      <c r="D19" s="11" t="s">
        <v>255</v>
      </c>
      <c r="E19" t="s">
        <v>362</v>
      </c>
      <c r="F19" s="11" t="s">
        <v>150</v>
      </c>
      <c r="G19" s="15" t="s">
        <v>234</v>
      </c>
      <c r="H19" s="15"/>
      <c r="I19" s="15" t="s">
        <v>234</v>
      </c>
      <c r="J19" s="11">
        <v>727</v>
      </c>
      <c r="K19" s="11">
        <v>816</v>
      </c>
      <c r="L19" s="35">
        <v>140</v>
      </c>
      <c r="M19" s="35">
        <v>705</v>
      </c>
      <c r="N19" s="11">
        <v>811</v>
      </c>
      <c r="O19" s="21">
        <v>931</v>
      </c>
      <c r="P19" s="12">
        <v>771</v>
      </c>
      <c r="Q19" s="35">
        <v>230</v>
      </c>
      <c r="R19" s="12">
        <v>931</v>
      </c>
      <c r="S19" s="12">
        <v>725</v>
      </c>
      <c r="T19" s="11">
        <f t="shared" si="0"/>
        <v>6787</v>
      </c>
      <c r="U19" s="11">
        <f>J19+K19+N19+O19+P19+R19+S19</f>
        <v>5712</v>
      </c>
      <c r="V19" s="11" t="s">
        <v>214</v>
      </c>
    </row>
    <row r="20" spans="1:22" ht="12.75">
      <c r="A20" s="11">
        <v>7</v>
      </c>
      <c r="B20" s="11" t="s">
        <v>245</v>
      </c>
      <c r="C20" s="11" t="s">
        <v>363</v>
      </c>
      <c r="D20" s="11" t="s">
        <v>166</v>
      </c>
      <c r="E20" s="11" t="s">
        <v>243</v>
      </c>
      <c r="F20" s="11" t="s">
        <v>244</v>
      </c>
      <c r="G20" s="15" t="s">
        <v>234</v>
      </c>
      <c r="H20" s="15"/>
      <c r="I20" s="15" t="s">
        <v>234</v>
      </c>
      <c r="J20" s="11">
        <v>690</v>
      </c>
      <c r="K20" s="35">
        <v>661</v>
      </c>
      <c r="L20" s="11">
        <v>860</v>
      </c>
      <c r="M20" s="11">
        <v>734</v>
      </c>
      <c r="N20" s="11">
        <v>748</v>
      </c>
      <c r="O20" s="11">
        <v>808</v>
      </c>
      <c r="P20" s="11">
        <v>837</v>
      </c>
      <c r="Q20" s="11">
        <v>871</v>
      </c>
      <c r="R20" s="11"/>
      <c r="S20" s="35">
        <v>250</v>
      </c>
      <c r="T20" s="11">
        <f t="shared" si="0"/>
        <v>6459</v>
      </c>
      <c r="U20" s="11">
        <f>J20+L20+M20+N20+O20+P20+Q20+R20</f>
        <v>5548</v>
      </c>
      <c r="V20" s="11" t="s">
        <v>887</v>
      </c>
    </row>
    <row r="21" spans="1:22" ht="12.75">
      <c r="A21" s="11">
        <v>8</v>
      </c>
      <c r="B21" s="11" t="s">
        <v>245</v>
      </c>
      <c r="C21" s="11" t="s">
        <v>439</v>
      </c>
      <c r="D21" s="11" t="s">
        <v>209</v>
      </c>
      <c r="E21" s="11" t="s">
        <v>323</v>
      </c>
      <c r="F21" s="11" t="s">
        <v>384</v>
      </c>
      <c r="G21" s="15"/>
      <c r="H21" s="15"/>
      <c r="I21" s="15"/>
      <c r="J21" s="11">
        <v>724</v>
      </c>
      <c r="K21" s="11">
        <v>853</v>
      </c>
      <c r="L21" s="11">
        <v>714</v>
      </c>
      <c r="M21" s="11">
        <v>896</v>
      </c>
      <c r="N21" s="11">
        <v>801</v>
      </c>
      <c r="O21" s="11">
        <v>850</v>
      </c>
      <c r="P21" s="35">
        <v>250</v>
      </c>
      <c r="Q21" s="11">
        <v>652</v>
      </c>
      <c r="R21" s="11"/>
      <c r="S21" s="11"/>
      <c r="T21" s="11">
        <f t="shared" si="0"/>
        <v>5740</v>
      </c>
      <c r="U21" s="11">
        <f>J21+K21+L21+M21+N21+O21+Q21+R21</f>
        <v>5490</v>
      </c>
      <c r="V21" s="11" t="s">
        <v>214</v>
      </c>
    </row>
    <row r="22" spans="1:22" ht="12.75">
      <c r="A22" s="11">
        <v>9</v>
      </c>
      <c r="B22" s="11"/>
      <c r="C22" s="11" t="s">
        <v>280</v>
      </c>
      <c r="D22" s="11" t="s">
        <v>255</v>
      </c>
      <c r="E22" s="11" t="s">
        <v>281</v>
      </c>
      <c r="F22" s="11" t="s">
        <v>255</v>
      </c>
      <c r="G22" s="15" t="s">
        <v>282</v>
      </c>
      <c r="H22" s="15"/>
      <c r="I22" s="15" t="s">
        <v>378</v>
      </c>
      <c r="J22" s="35">
        <v>655</v>
      </c>
      <c r="K22" s="11">
        <v>681</v>
      </c>
      <c r="L22" s="11">
        <v>720</v>
      </c>
      <c r="M22" s="35">
        <v>498</v>
      </c>
      <c r="N22" s="11">
        <v>799</v>
      </c>
      <c r="O22" s="11">
        <v>789</v>
      </c>
      <c r="P22" s="35">
        <v>668</v>
      </c>
      <c r="Q22" s="11">
        <v>745</v>
      </c>
      <c r="R22" s="11">
        <v>686</v>
      </c>
      <c r="S22" s="11">
        <v>792</v>
      </c>
      <c r="T22" s="11">
        <f t="shared" si="0"/>
        <v>7033</v>
      </c>
      <c r="U22" s="11">
        <f>K22+L22+N22+O22+Q22+R22+S22</f>
        <v>5212</v>
      </c>
      <c r="V22" s="11"/>
    </row>
    <row r="23" spans="1:22" ht="12.75">
      <c r="A23" s="11">
        <v>10</v>
      </c>
      <c r="B23" s="11" t="s">
        <v>772</v>
      </c>
      <c r="C23" t="s">
        <v>283</v>
      </c>
      <c r="D23" s="11" t="s">
        <v>183</v>
      </c>
      <c r="E23" t="s">
        <v>295</v>
      </c>
      <c r="F23" s="11" t="s">
        <v>296</v>
      </c>
      <c r="G23" s="15" t="s">
        <v>239</v>
      </c>
      <c r="H23" s="15"/>
      <c r="I23" s="15" t="s">
        <v>371</v>
      </c>
      <c r="J23" s="11">
        <v>760</v>
      </c>
      <c r="K23" s="12">
        <v>624</v>
      </c>
      <c r="L23" s="35">
        <v>170</v>
      </c>
      <c r="M23" s="11">
        <v>672</v>
      </c>
      <c r="N23" s="35">
        <v>597</v>
      </c>
      <c r="O23" s="11">
        <v>758</v>
      </c>
      <c r="P23" s="11"/>
      <c r="Q23" s="11">
        <v>757</v>
      </c>
      <c r="R23" s="11">
        <v>755</v>
      </c>
      <c r="S23" s="11">
        <v>693</v>
      </c>
      <c r="T23" s="11">
        <f t="shared" si="0"/>
        <v>5786</v>
      </c>
      <c r="U23" s="11">
        <f>J23+K23+M23+O23+Q23+R23+S23</f>
        <v>5019</v>
      </c>
      <c r="V23" s="11" t="s">
        <v>888</v>
      </c>
    </row>
    <row r="24" spans="1:22" ht="12.75">
      <c r="A24" s="11">
        <v>11</v>
      </c>
      <c r="B24" s="11"/>
      <c r="C24" s="11" t="s">
        <v>206</v>
      </c>
      <c r="D24" s="11" t="s">
        <v>207</v>
      </c>
      <c r="E24" s="12" t="s">
        <v>445</v>
      </c>
      <c r="F24" s="12" t="s">
        <v>208</v>
      </c>
      <c r="G24" s="15"/>
      <c r="H24" s="15"/>
      <c r="I24" s="15"/>
      <c r="J24" s="35">
        <v>220</v>
      </c>
      <c r="K24" s="11">
        <v>714</v>
      </c>
      <c r="L24" s="11"/>
      <c r="M24" s="11">
        <v>772</v>
      </c>
      <c r="N24" s="11">
        <v>650</v>
      </c>
      <c r="O24" s="11">
        <v>834</v>
      </c>
      <c r="P24" s="11"/>
      <c r="Q24" s="11">
        <v>881</v>
      </c>
      <c r="R24" s="11">
        <v>783</v>
      </c>
      <c r="S24" s="11">
        <v>914</v>
      </c>
      <c r="T24" s="11">
        <f t="shared" si="0"/>
        <v>5768</v>
      </c>
      <c r="U24" s="11">
        <f>L24+M24+N24+O24+P24+Q24+R24+S24</f>
        <v>4834</v>
      </c>
      <c r="V24" s="11"/>
    </row>
    <row r="25" spans="1:22" ht="12.75">
      <c r="A25" s="11">
        <v>12</v>
      </c>
      <c r="B25" s="11" t="s">
        <v>741</v>
      </c>
      <c r="C25" s="12" t="s">
        <v>441</v>
      </c>
      <c r="D25" s="12" t="s">
        <v>442</v>
      </c>
      <c r="E25" s="12" t="s">
        <v>492</v>
      </c>
      <c r="F25" s="12" t="s">
        <v>493</v>
      </c>
      <c r="G25" s="15"/>
      <c r="H25" s="15"/>
      <c r="I25" s="15" t="s">
        <v>372</v>
      </c>
      <c r="J25" s="11"/>
      <c r="K25" s="11"/>
      <c r="L25" s="11">
        <v>250</v>
      </c>
      <c r="M25" s="11">
        <v>639</v>
      </c>
      <c r="N25" s="11">
        <v>747</v>
      </c>
      <c r="O25" s="11"/>
      <c r="P25" s="11">
        <v>702</v>
      </c>
      <c r="Q25" s="11">
        <v>702</v>
      </c>
      <c r="R25" s="21">
        <v>804</v>
      </c>
      <c r="S25" s="12">
        <v>804</v>
      </c>
      <c r="T25" s="11">
        <f t="shared" si="0"/>
        <v>4648</v>
      </c>
      <c r="U25" s="11">
        <f>J25+K25+L25+M25+N25+O25+P25+Q25+R25+S25</f>
        <v>4648</v>
      </c>
      <c r="V25" s="11" t="s">
        <v>893</v>
      </c>
    </row>
    <row r="26" spans="1:22" ht="12.75">
      <c r="A26" s="11">
        <v>13</v>
      </c>
      <c r="B26" s="11" t="s">
        <v>741</v>
      </c>
      <c r="C26" s="11" t="s">
        <v>259</v>
      </c>
      <c r="D26" s="11" t="s">
        <v>260</v>
      </c>
      <c r="E26" s="11" t="s">
        <v>261</v>
      </c>
      <c r="F26" s="11" t="s">
        <v>262</v>
      </c>
      <c r="G26" s="15" t="s">
        <v>263</v>
      </c>
      <c r="H26" s="15" t="s">
        <v>264</v>
      </c>
      <c r="I26" s="15" t="s">
        <v>380</v>
      </c>
      <c r="J26" s="11">
        <v>659</v>
      </c>
      <c r="K26" s="11">
        <v>661</v>
      </c>
      <c r="L26" s="35">
        <v>190</v>
      </c>
      <c r="M26" s="11">
        <v>560</v>
      </c>
      <c r="N26" s="35">
        <v>532</v>
      </c>
      <c r="O26" s="11">
        <v>687</v>
      </c>
      <c r="P26" s="11"/>
      <c r="Q26" s="11">
        <v>532</v>
      </c>
      <c r="R26" s="11">
        <v>677</v>
      </c>
      <c r="S26" s="11">
        <v>832</v>
      </c>
      <c r="T26" s="11">
        <f t="shared" si="0"/>
        <v>5330</v>
      </c>
      <c r="U26" s="11">
        <f>J26+K26+M26+O26+P26+Q26+R26+S26</f>
        <v>4608</v>
      </c>
      <c r="V26" s="11" t="s">
        <v>894</v>
      </c>
    </row>
    <row r="27" spans="1:22" ht="12.75">
      <c r="A27" s="11">
        <v>14</v>
      </c>
      <c r="B27" s="11"/>
      <c r="C27" s="11" t="s">
        <v>283</v>
      </c>
      <c r="D27" s="11" t="s">
        <v>284</v>
      </c>
      <c r="E27" s="11" t="s">
        <v>285</v>
      </c>
      <c r="F27" s="11" t="s">
        <v>219</v>
      </c>
      <c r="G27" s="15" t="s">
        <v>239</v>
      </c>
      <c r="H27" s="15"/>
      <c r="I27" s="15" t="s">
        <v>371</v>
      </c>
      <c r="J27" s="11">
        <v>689</v>
      </c>
      <c r="K27" s="11">
        <v>568</v>
      </c>
      <c r="L27" s="11"/>
      <c r="M27" s="35">
        <v>498</v>
      </c>
      <c r="N27" s="11">
        <v>893</v>
      </c>
      <c r="O27" s="11">
        <v>598</v>
      </c>
      <c r="P27" s="11">
        <v>579</v>
      </c>
      <c r="Q27" s="11">
        <v>622</v>
      </c>
      <c r="R27" s="11">
        <v>635</v>
      </c>
      <c r="S27" s="35">
        <v>519</v>
      </c>
      <c r="T27" s="11">
        <f t="shared" si="0"/>
        <v>5601</v>
      </c>
      <c r="U27" s="11">
        <f>J27+K27+L27+N27+O27+P27+Q27+R27</f>
        <v>4584</v>
      </c>
      <c r="V27" s="11"/>
    </row>
    <row r="28" spans="1:22" ht="12.75">
      <c r="A28" s="11">
        <v>15</v>
      </c>
      <c r="B28" s="11" t="s">
        <v>245</v>
      </c>
      <c r="C28" s="11" t="s">
        <v>250</v>
      </c>
      <c r="D28" s="11" t="s">
        <v>251</v>
      </c>
      <c r="E28" s="11" t="s">
        <v>252</v>
      </c>
      <c r="F28" s="11" t="s">
        <v>400</v>
      </c>
      <c r="G28" s="15"/>
      <c r="H28" s="15"/>
      <c r="I28" s="15"/>
      <c r="J28" s="11">
        <v>610</v>
      </c>
      <c r="K28" s="35">
        <v>500</v>
      </c>
      <c r="L28" s="35">
        <v>250</v>
      </c>
      <c r="M28" s="11">
        <v>564</v>
      </c>
      <c r="N28" s="35">
        <v>502</v>
      </c>
      <c r="O28" s="11">
        <v>697</v>
      </c>
      <c r="P28" s="11">
        <v>558</v>
      </c>
      <c r="Q28" s="11">
        <v>817</v>
      </c>
      <c r="R28" s="11">
        <v>622</v>
      </c>
      <c r="S28" s="11">
        <v>698</v>
      </c>
      <c r="T28" s="11">
        <f t="shared" si="0"/>
        <v>5818</v>
      </c>
      <c r="U28" s="11">
        <f>J28+M28+O28+P28+Q28+R28+S28</f>
        <v>4566</v>
      </c>
      <c r="V28" s="11" t="s">
        <v>214</v>
      </c>
    </row>
    <row r="29" spans="1:22" ht="12.75">
      <c r="A29" s="11">
        <v>16</v>
      </c>
      <c r="B29" s="11"/>
      <c r="C29" s="11" t="s">
        <v>218</v>
      </c>
      <c r="D29" s="11" t="s">
        <v>219</v>
      </c>
      <c r="E29" s="11" t="s">
        <v>220</v>
      </c>
      <c r="F29" s="11" t="s">
        <v>221</v>
      </c>
      <c r="G29" s="15"/>
      <c r="H29" s="15"/>
      <c r="I29" s="15"/>
      <c r="J29" s="11">
        <v>655</v>
      </c>
      <c r="K29" s="11">
        <v>545</v>
      </c>
      <c r="L29" s="11">
        <v>639</v>
      </c>
      <c r="M29" s="11"/>
      <c r="N29" s="11">
        <v>873</v>
      </c>
      <c r="O29" s="11"/>
      <c r="P29" s="11"/>
      <c r="Q29" s="11"/>
      <c r="R29" s="11"/>
      <c r="S29" s="11"/>
      <c r="T29" s="11">
        <f t="shared" si="0"/>
        <v>2712</v>
      </c>
      <c r="U29" s="11">
        <f aca="true" t="shared" si="1" ref="U29:U44">J29+K29+L29+M29+N29+O29+P29+Q29+R29</f>
        <v>2712</v>
      </c>
      <c r="V29" s="11"/>
    </row>
    <row r="30" spans="1:31" ht="12.75">
      <c r="A30" s="11">
        <v>17</v>
      </c>
      <c r="B30" s="26"/>
      <c r="C30" s="10" t="s">
        <v>627</v>
      </c>
      <c r="D30" s="26" t="s">
        <v>284</v>
      </c>
      <c r="E30" s="10" t="s">
        <v>627</v>
      </c>
      <c r="F30" s="10" t="s">
        <v>694</v>
      </c>
      <c r="G30" s="28"/>
      <c r="H30" s="28"/>
      <c r="I30" s="28"/>
      <c r="J30" s="26"/>
      <c r="K30" s="26"/>
      <c r="L30" s="26"/>
      <c r="M30" s="26"/>
      <c r="N30" s="26">
        <v>575</v>
      </c>
      <c r="O30" s="26">
        <v>756</v>
      </c>
      <c r="P30" s="26">
        <v>635</v>
      </c>
      <c r="Q30" s="26">
        <v>592</v>
      </c>
      <c r="R30" s="26"/>
      <c r="S30" s="26"/>
      <c r="T30" s="11">
        <f t="shared" si="0"/>
        <v>2558</v>
      </c>
      <c r="U30" s="11">
        <f t="shared" si="1"/>
        <v>2558</v>
      </c>
      <c r="V30" s="26"/>
      <c r="W30" s="7"/>
      <c r="X30" s="7"/>
      <c r="Y30" s="7"/>
      <c r="Z30" s="7"/>
      <c r="AA30" s="7"/>
      <c r="AB30" s="7"/>
      <c r="AC30" s="7"/>
      <c r="AD30" s="7"/>
      <c r="AE30" s="7"/>
    </row>
    <row r="31" spans="1:22" ht="12.75">
      <c r="A31" s="11">
        <v>18</v>
      </c>
      <c r="B31" s="11"/>
      <c r="C31" s="11" t="s">
        <v>365</v>
      </c>
      <c r="D31" s="11" t="s">
        <v>279</v>
      </c>
      <c r="E31" s="11" t="s">
        <v>233</v>
      </c>
      <c r="F31" s="11" t="s">
        <v>127</v>
      </c>
      <c r="G31" s="15" t="s">
        <v>234</v>
      </c>
      <c r="H31" s="15"/>
      <c r="I31" s="29" t="s">
        <v>616</v>
      </c>
      <c r="J31" s="11">
        <v>541</v>
      </c>
      <c r="K31" s="11">
        <v>797</v>
      </c>
      <c r="L31" s="11"/>
      <c r="M31" s="11"/>
      <c r="N31" s="11">
        <v>696</v>
      </c>
      <c r="O31" s="11">
        <v>479</v>
      </c>
      <c r="P31" s="11"/>
      <c r="Q31" s="11"/>
      <c r="R31" s="11"/>
      <c r="S31" s="11"/>
      <c r="T31" s="11">
        <f t="shared" si="0"/>
        <v>2513</v>
      </c>
      <c r="U31" s="11">
        <f t="shared" si="1"/>
        <v>2513</v>
      </c>
      <c r="V31" s="11"/>
    </row>
    <row r="32" spans="1:22" ht="12.75">
      <c r="A32" s="11">
        <v>19</v>
      </c>
      <c r="B32" s="11"/>
      <c r="C32" s="12" t="s">
        <v>355</v>
      </c>
      <c r="D32" s="12" t="s">
        <v>179</v>
      </c>
      <c r="E32" s="12" t="s">
        <v>454</v>
      </c>
      <c r="F32" s="12" t="s">
        <v>356</v>
      </c>
      <c r="G32" s="15"/>
      <c r="H32" s="15"/>
      <c r="I32" s="15" t="s">
        <v>129</v>
      </c>
      <c r="J32" s="11">
        <v>518</v>
      </c>
      <c r="K32" s="11">
        <v>571</v>
      </c>
      <c r="L32" s="11"/>
      <c r="M32" s="11"/>
      <c r="N32" s="11"/>
      <c r="O32" s="11"/>
      <c r="P32" s="11"/>
      <c r="Q32" s="11">
        <v>709</v>
      </c>
      <c r="R32" s="11">
        <v>607</v>
      </c>
      <c r="S32" s="11"/>
      <c r="T32" s="11">
        <f t="shared" si="0"/>
        <v>2405</v>
      </c>
      <c r="U32" s="11">
        <f t="shared" si="1"/>
        <v>2405</v>
      </c>
      <c r="V32" s="11"/>
    </row>
    <row r="33" spans="1:22" ht="12.75">
      <c r="A33" s="11">
        <v>20</v>
      </c>
      <c r="B33" s="11"/>
      <c r="C33" s="11" t="s">
        <v>389</v>
      </c>
      <c r="D33" s="11" t="s">
        <v>229</v>
      </c>
      <c r="E33" s="11" t="s">
        <v>230</v>
      </c>
      <c r="F33" s="11" t="s">
        <v>194</v>
      </c>
      <c r="G33" s="15" t="s">
        <v>8</v>
      </c>
      <c r="H33" s="15"/>
      <c r="I33" s="15" t="s">
        <v>371</v>
      </c>
      <c r="J33" s="11">
        <v>1000</v>
      </c>
      <c r="K33" s="11">
        <v>1000</v>
      </c>
      <c r="L33" s="11">
        <v>160</v>
      </c>
      <c r="M33" s="11"/>
      <c r="N33" s="11"/>
      <c r="O33" s="11"/>
      <c r="P33" s="11"/>
      <c r="Q33" s="11"/>
      <c r="R33" s="11"/>
      <c r="S33" s="11"/>
      <c r="T33" s="11">
        <f t="shared" si="0"/>
        <v>2160</v>
      </c>
      <c r="U33" s="11">
        <f t="shared" si="1"/>
        <v>2160</v>
      </c>
      <c r="V33" s="11"/>
    </row>
    <row r="34" spans="1:22" ht="12.75">
      <c r="A34" s="11">
        <v>21</v>
      </c>
      <c r="B34" s="11"/>
      <c r="C34" s="45" t="s">
        <v>632</v>
      </c>
      <c r="D34" s="11" t="s">
        <v>45</v>
      </c>
      <c r="E34" s="45" t="s">
        <v>633</v>
      </c>
      <c r="F34" s="11" t="s">
        <v>634</v>
      </c>
      <c r="G34" s="15"/>
      <c r="H34" s="15"/>
      <c r="I34" s="12" t="s">
        <v>234</v>
      </c>
      <c r="J34" s="11"/>
      <c r="K34" s="11"/>
      <c r="L34" s="11"/>
      <c r="M34" s="11"/>
      <c r="N34" s="11"/>
      <c r="O34" s="11">
        <v>713</v>
      </c>
      <c r="P34" s="11">
        <v>706</v>
      </c>
      <c r="Q34" s="11">
        <v>708</v>
      </c>
      <c r="R34" s="11"/>
      <c r="S34" s="11"/>
      <c r="T34" s="11">
        <f t="shared" si="0"/>
        <v>2127</v>
      </c>
      <c r="U34" s="11">
        <f t="shared" si="1"/>
        <v>2127</v>
      </c>
      <c r="V34" s="11"/>
    </row>
    <row r="35" spans="1:31" s="7" customFormat="1" ht="12.75">
      <c r="A35" s="11">
        <v>22</v>
      </c>
      <c r="B35" s="11" t="s">
        <v>741</v>
      </c>
      <c r="C35" s="12" t="s">
        <v>450</v>
      </c>
      <c r="D35" s="12" t="s">
        <v>451</v>
      </c>
      <c r="E35" s="12" t="s">
        <v>452</v>
      </c>
      <c r="F35" s="12" t="s">
        <v>453</v>
      </c>
      <c r="G35" s="15"/>
      <c r="H35" s="15"/>
      <c r="I35" s="15" t="s">
        <v>376</v>
      </c>
      <c r="J35" s="11"/>
      <c r="K35" s="11">
        <v>612</v>
      </c>
      <c r="L35" s="11"/>
      <c r="M35" s="11"/>
      <c r="N35" s="11">
        <v>616</v>
      </c>
      <c r="O35" s="11"/>
      <c r="P35" s="11"/>
      <c r="Q35" s="11">
        <v>830</v>
      </c>
      <c r="R35" s="11"/>
      <c r="S35" s="11"/>
      <c r="T35" s="11">
        <f t="shared" si="0"/>
        <v>2058</v>
      </c>
      <c r="U35" s="11">
        <f t="shared" si="1"/>
        <v>2058</v>
      </c>
      <c r="V35" s="11" t="s">
        <v>895</v>
      </c>
      <c r="W35"/>
      <c r="X35"/>
      <c r="Y35"/>
      <c r="Z35"/>
      <c r="AA35"/>
      <c r="AB35"/>
      <c r="AC35"/>
      <c r="AD35"/>
      <c r="AE35"/>
    </row>
    <row r="36" spans="1:22" ht="12.75">
      <c r="A36" s="11">
        <v>23</v>
      </c>
      <c r="B36" s="11"/>
      <c r="C36" s="11" t="s">
        <v>265</v>
      </c>
      <c r="D36" s="11" t="s">
        <v>266</v>
      </c>
      <c r="E36" s="11" t="s">
        <v>267</v>
      </c>
      <c r="F36" s="11" t="s">
        <v>150</v>
      </c>
      <c r="G36" s="15" t="s">
        <v>217</v>
      </c>
      <c r="H36" s="15"/>
      <c r="I36" s="15" t="s">
        <v>379</v>
      </c>
      <c r="J36" s="11">
        <v>663</v>
      </c>
      <c r="K36" s="11">
        <v>727</v>
      </c>
      <c r="L36" s="11"/>
      <c r="M36" s="11">
        <v>622</v>
      </c>
      <c r="N36" s="11"/>
      <c r="O36" s="11"/>
      <c r="P36" s="11"/>
      <c r="Q36" s="11"/>
      <c r="R36" s="11"/>
      <c r="S36" s="11"/>
      <c r="T36" s="11">
        <f t="shared" si="0"/>
        <v>2012</v>
      </c>
      <c r="U36" s="11">
        <f t="shared" si="1"/>
        <v>2012</v>
      </c>
      <c r="V36" s="11"/>
    </row>
    <row r="37" spans="1:22" ht="12.75">
      <c r="A37" s="11">
        <v>24</v>
      </c>
      <c r="B37" s="11" t="s">
        <v>772</v>
      </c>
      <c r="C37" s="12" t="s">
        <v>445</v>
      </c>
      <c r="D37" s="11" t="s">
        <v>403</v>
      </c>
      <c r="E37" s="11" t="s">
        <v>448</v>
      </c>
      <c r="F37" s="12" t="s">
        <v>449</v>
      </c>
      <c r="G37" s="15"/>
      <c r="H37" s="15"/>
      <c r="I37" s="15"/>
      <c r="J37" s="11"/>
      <c r="K37" s="11">
        <v>616</v>
      </c>
      <c r="L37" s="11">
        <v>190</v>
      </c>
      <c r="M37" s="11">
        <v>560</v>
      </c>
      <c r="N37" s="11">
        <v>230</v>
      </c>
      <c r="O37" s="11"/>
      <c r="P37" s="11"/>
      <c r="Q37" s="11"/>
      <c r="R37" s="11"/>
      <c r="S37" s="11"/>
      <c r="T37" s="11">
        <f t="shared" si="0"/>
        <v>1596</v>
      </c>
      <c r="U37" s="11">
        <f t="shared" si="1"/>
        <v>1596</v>
      </c>
      <c r="V37" s="11" t="s">
        <v>889</v>
      </c>
    </row>
    <row r="38" spans="1:22" ht="12.75">
      <c r="A38" s="11">
        <v>25</v>
      </c>
      <c r="B38" s="11"/>
      <c r="C38" s="11" t="s">
        <v>230</v>
      </c>
      <c r="D38" s="11" t="s">
        <v>240</v>
      </c>
      <c r="E38" s="11" t="s">
        <v>241</v>
      </c>
      <c r="F38" s="11" t="s">
        <v>242</v>
      </c>
      <c r="G38" s="15" t="s">
        <v>239</v>
      </c>
      <c r="H38" s="15"/>
      <c r="I38" s="15" t="s">
        <v>371</v>
      </c>
      <c r="J38" s="11">
        <v>718</v>
      </c>
      <c r="K38" s="11">
        <v>842</v>
      </c>
      <c r="L38" s="11"/>
      <c r="M38" s="11"/>
      <c r="N38" s="11"/>
      <c r="O38" s="11"/>
      <c r="P38" s="11"/>
      <c r="Q38" s="11"/>
      <c r="R38" s="11"/>
      <c r="S38" s="11"/>
      <c r="T38" s="11">
        <f t="shared" si="0"/>
        <v>1560</v>
      </c>
      <c r="U38" s="11">
        <f t="shared" si="1"/>
        <v>1560</v>
      </c>
      <c r="V38" s="11"/>
    </row>
    <row r="39" spans="1:22" ht="12.75">
      <c r="A39" s="11">
        <v>26</v>
      </c>
      <c r="B39" s="11"/>
      <c r="C39" s="11" t="s">
        <v>370</v>
      </c>
      <c r="D39" s="11" t="s">
        <v>154</v>
      </c>
      <c r="E39" s="11" t="s">
        <v>440</v>
      </c>
      <c r="F39" s="11" t="s">
        <v>225</v>
      </c>
      <c r="G39" s="15"/>
      <c r="H39" s="15"/>
      <c r="I39" s="15"/>
      <c r="J39" s="11">
        <v>789</v>
      </c>
      <c r="K39" s="11">
        <v>769</v>
      </c>
      <c r="L39" s="11"/>
      <c r="M39" s="11"/>
      <c r="N39" s="11"/>
      <c r="O39" s="11"/>
      <c r="P39" s="11"/>
      <c r="Q39" s="11"/>
      <c r="R39" s="11"/>
      <c r="S39" s="11"/>
      <c r="T39" s="11">
        <f t="shared" si="0"/>
        <v>1558</v>
      </c>
      <c r="U39" s="11">
        <f t="shared" si="1"/>
        <v>1558</v>
      </c>
      <c r="V39" s="11"/>
    </row>
    <row r="40" spans="1:22" ht="12.75">
      <c r="A40" s="11">
        <v>27</v>
      </c>
      <c r="B40" s="11" t="s">
        <v>741</v>
      </c>
      <c r="C40" t="s">
        <v>276</v>
      </c>
      <c r="D40" s="11" t="s">
        <v>277</v>
      </c>
      <c r="E40" t="s">
        <v>278</v>
      </c>
      <c r="F40" s="11" t="s">
        <v>279</v>
      </c>
      <c r="G40" s="15"/>
      <c r="H40" s="15"/>
      <c r="I40" s="15" t="s">
        <v>379</v>
      </c>
      <c r="J40" s="11">
        <v>721</v>
      </c>
      <c r="K40" s="11">
        <v>730</v>
      </c>
      <c r="L40" s="11"/>
      <c r="M40" s="11"/>
      <c r="N40" s="11"/>
      <c r="O40" s="11"/>
      <c r="P40" s="11"/>
      <c r="Q40" s="11"/>
      <c r="R40" s="11"/>
      <c r="S40" s="11"/>
      <c r="T40" s="11">
        <f t="shared" si="0"/>
        <v>1451</v>
      </c>
      <c r="U40" s="11">
        <f t="shared" si="1"/>
        <v>1451</v>
      </c>
      <c r="V40" s="11" t="s">
        <v>214</v>
      </c>
    </row>
    <row r="41" spans="1:22" ht="12.75">
      <c r="A41" s="11">
        <v>28</v>
      </c>
      <c r="B41" s="11" t="s">
        <v>741</v>
      </c>
      <c r="C41" s="11" t="s">
        <v>124</v>
      </c>
      <c r="D41" s="11" t="s">
        <v>136</v>
      </c>
      <c r="E41" s="11" t="s">
        <v>215</v>
      </c>
      <c r="F41" s="11" t="s">
        <v>216</v>
      </c>
      <c r="G41" s="15" t="s">
        <v>217</v>
      </c>
      <c r="H41" s="15"/>
      <c r="I41" s="15" t="s">
        <v>379</v>
      </c>
      <c r="J41" s="11">
        <v>711</v>
      </c>
      <c r="K41" s="11"/>
      <c r="L41" s="11"/>
      <c r="M41" s="11"/>
      <c r="N41" s="11"/>
      <c r="O41" s="11"/>
      <c r="P41" s="11"/>
      <c r="Q41" s="11"/>
      <c r="R41" s="11">
        <v>668</v>
      </c>
      <c r="S41" s="11"/>
      <c r="T41" s="11">
        <f t="shared" si="0"/>
        <v>1379</v>
      </c>
      <c r="U41" s="11">
        <f t="shared" si="1"/>
        <v>1379</v>
      </c>
      <c r="V41" s="11" t="s">
        <v>214</v>
      </c>
    </row>
    <row r="42" spans="1:22" ht="12.75">
      <c r="A42" s="11">
        <v>29</v>
      </c>
      <c r="B42" s="11"/>
      <c r="C42" s="11" t="s">
        <v>222</v>
      </c>
      <c r="D42" s="11" t="s">
        <v>152</v>
      </c>
      <c r="E42" s="11" t="s">
        <v>223</v>
      </c>
      <c r="F42" s="11" t="s">
        <v>224</v>
      </c>
      <c r="G42" s="15"/>
      <c r="H42" s="15"/>
      <c r="I42" s="15"/>
      <c r="J42" s="11">
        <v>636</v>
      </c>
      <c r="K42" s="11">
        <v>740</v>
      </c>
      <c r="L42" s="11"/>
      <c r="M42" s="11"/>
      <c r="N42" s="11"/>
      <c r="O42" s="11"/>
      <c r="P42" s="11"/>
      <c r="Q42" s="11"/>
      <c r="R42" s="11"/>
      <c r="S42" s="11"/>
      <c r="T42" s="11">
        <f t="shared" si="0"/>
        <v>1376</v>
      </c>
      <c r="U42" s="11">
        <f t="shared" si="1"/>
        <v>1376</v>
      </c>
      <c r="V42" s="11"/>
    </row>
    <row r="43" spans="1:22" ht="12.75">
      <c r="A43" s="11">
        <v>30</v>
      </c>
      <c r="B43" s="11" t="s">
        <v>741</v>
      </c>
      <c r="C43" s="10" t="s">
        <v>548</v>
      </c>
      <c r="D43" s="11" t="s">
        <v>152</v>
      </c>
      <c r="E43" s="11" t="s">
        <v>547</v>
      </c>
      <c r="F43" s="12" t="s">
        <v>546</v>
      </c>
      <c r="G43" s="15"/>
      <c r="H43" s="15"/>
      <c r="I43" s="15"/>
      <c r="J43" s="11"/>
      <c r="K43" s="11"/>
      <c r="L43" s="11"/>
      <c r="M43" s="11">
        <v>419</v>
      </c>
      <c r="N43" s="11"/>
      <c r="O43" s="11"/>
      <c r="P43" s="11"/>
      <c r="Q43" s="11"/>
      <c r="R43" s="11">
        <v>628</v>
      </c>
      <c r="S43" s="11"/>
      <c r="T43" s="11">
        <f t="shared" si="0"/>
        <v>1047</v>
      </c>
      <c r="U43" s="11">
        <f t="shared" si="1"/>
        <v>1047</v>
      </c>
      <c r="V43" s="11" t="s">
        <v>214</v>
      </c>
    </row>
    <row r="44" spans="1:22" ht="12.75">
      <c r="A44" s="11">
        <v>31</v>
      </c>
      <c r="B44" s="11" t="s">
        <v>741</v>
      </c>
      <c r="C44" s="11" t="s">
        <v>235</v>
      </c>
      <c r="D44" s="11" t="s">
        <v>236</v>
      </c>
      <c r="E44" s="11" t="s">
        <v>237</v>
      </c>
      <c r="F44" s="11" t="s">
        <v>238</v>
      </c>
      <c r="G44" s="15" t="s">
        <v>239</v>
      </c>
      <c r="H44" s="15"/>
      <c r="I44" s="15" t="s">
        <v>371</v>
      </c>
      <c r="J44" s="11">
        <v>443</v>
      </c>
      <c r="K44" s="11"/>
      <c r="L44" s="11">
        <v>140</v>
      </c>
      <c r="M44" s="11">
        <v>432</v>
      </c>
      <c r="N44" s="11"/>
      <c r="O44" s="11"/>
      <c r="P44" s="11"/>
      <c r="Q44" s="11"/>
      <c r="R44" s="11"/>
      <c r="S44" s="11"/>
      <c r="T44" s="11">
        <f t="shared" si="0"/>
        <v>1015</v>
      </c>
      <c r="U44" s="11">
        <f t="shared" si="1"/>
        <v>1015</v>
      </c>
      <c r="V44" s="11" t="s">
        <v>214</v>
      </c>
    </row>
    <row r="45" spans="1:22" ht="12.75">
      <c r="A45" s="11">
        <v>32</v>
      </c>
      <c r="B45" s="11"/>
      <c r="C45" s="11" t="s">
        <v>920</v>
      </c>
      <c r="D45" s="11" t="s">
        <v>921</v>
      </c>
      <c r="E45" s="11" t="s">
        <v>920</v>
      </c>
      <c r="F45" s="11" t="s">
        <v>922</v>
      </c>
      <c r="G45" s="15"/>
      <c r="H45" s="15"/>
      <c r="I45" s="29"/>
      <c r="J45" s="11"/>
      <c r="K45" s="11"/>
      <c r="L45" s="11"/>
      <c r="M45" s="11"/>
      <c r="N45" s="11"/>
      <c r="O45" s="11"/>
      <c r="P45" s="11"/>
      <c r="Q45" s="11"/>
      <c r="R45" s="11"/>
      <c r="S45" s="11">
        <v>1000</v>
      </c>
      <c r="T45" s="11">
        <f t="shared" si="0"/>
        <v>1000</v>
      </c>
      <c r="U45" s="11">
        <f>S45</f>
        <v>1000</v>
      </c>
      <c r="V45" s="11"/>
    </row>
    <row r="46" spans="1:22" ht="12.75">
      <c r="A46" s="11">
        <v>33</v>
      </c>
      <c r="B46" s="11"/>
      <c r="C46" s="11" t="s">
        <v>191</v>
      </c>
      <c r="D46" s="11" t="s">
        <v>905</v>
      </c>
      <c r="E46" s="11" t="s">
        <v>233</v>
      </c>
      <c r="F46" s="11" t="s">
        <v>923</v>
      </c>
      <c r="G46" s="15"/>
      <c r="H46" s="15"/>
      <c r="I46" s="10" t="s">
        <v>924</v>
      </c>
      <c r="J46" s="11"/>
      <c r="K46" s="11"/>
      <c r="L46" s="11"/>
      <c r="M46" s="11"/>
      <c r="N46" s="11"/>
      <c r="O46" s="11"/>
      <c r="P46" s="11"/>
      <c r="Q46" s="11"/>
      <c r="R46" s="11"/>
      <c r="S46" s="11">
        <v>937</v>
      </c>
      <c r="T46" s="11">
        <f aca="true" t="shared" si="2" ref="T46:T77">J46+K46+L46+M46+N46+O46+P46+Q46+R46+S46</f>
        <v>937</v>
      </c>
      <c r="U46" s="11">
        <f>S46</f>
        <v>937</v>
      </c>
      <c r="V46" s="11"/>
    </row>
    <row r="47" spans="1:22" ht="12.75">
      <c r="A47" s="11">
        <v>34</v>
      </c>
      <c r="B47" s="11"/>
      <c r="C47" s="44" t="s">
        <v>620</v>
      </c>
      <c r="D47" s="11" t="s">
        <v>621</v>
      </c>
      <c r="E47" s="44" t="s">
        <v>622</v>
      </c>
      <c r="F47" s="11" t="s">
        <v>623</v>
      </c>
      <c r="G47" s="15"/>
      <c r="H47" s="15"/>
      <c r="I47" s="10"/>
      <c r="J47" s="11"/>
      <c r="K47" s="11"/>
      <c r="L47" s="11"/>
      <c r="M47" s="11"/>
      <c r="N47" s="11"/>
      <c r="O47" s="11">
        <v>933</v>
      </c>
      <c r="P47" s="11"/>
      <c r="Q47" s="11"/>
      <c r="R47" s="11"/>
      <c r="S47" s="11"/>
      <c r="T47" s="11">
        <f t="shared" si="2"/>
        <v>933</v>
      </c>
      <c r="U47" s="11">
        <f>J47+K47+L47+M47+N47+O47+P47+Q47+R47</f>
        <v>933</v>
      </c>
      <c r="V47" s="11"/>
    </row>
    <row r="48" spans="1:22" ht="12.75">
      <c r="A48" s="11">
        <v>35</v>
      </c>
      <c r="B48" s="11"/>
      <c r="C48" s="12" t="s">
        <v>736</v>
      </c>
      <c r="D48" s="11" t="s">
        <v>134</v>
      </c>
      <c r="E48" s="11" t="s">
        <v>736</v>
      </c>
      <c r="F48" s="11" t="s">
        <v>127</v>
      </c>
      <c r="G48" s="15"/>
      <c r="H48" s="15"/>
      <c r="I48" s="12" t="s">
        <v>725</v>
      </c>
      <c r="J48" s="11"/>
      <c r="K48" s="11"/>
      <c r="L48" s="11"/>
      <c r="M48" s="11"/>
      <c r="N48" s="11"/>
      <c r="O48" s="11"/>
      <c r="P48" s="11"/>
      <c r="Q48" s="11">
        <v>932</v>
      </c>
      <c r="R48" s="11"/>
      <c r="S48" s="11"/>
      <c r="T48" s="11">
        <f t="shared" si="2"/>
        <v>932</v>
      </c>
      <c r="U48" s="11">
        <f>J48+K48+L48+M48+N48+O48+P48+Q48+R48</f>
        <v>932</v>
      </c>
      <c r="V48" s="11"/>
    </row>
    <row r="49" spans="1:22" ht="12.75">
      <c r="A49" s="11">
        <v>36</v>
      </c>
      <c r="B49" s="11" t="s">
        <v>741</v>
      </c>
      <c r="C49" s="11" t="s">
        <v>803</v>
      </c>
      <c r="D49" s="11" t="s">
        <v>804</v>
      </c>
      <c r="E49" s="11" t="s">
        <v>805</v>
      </c>
      <c r="F49" s="11" t="s">
        <v>20</v>
      </c>
      <c r="G49" s="15"/>
      <c r="H49" s="15"/>
      <c r="I49" s="15"/>
      <c r="J49" s="11"/>
      <c r="K49" s="12"/>
      <c r="L49" s="11"/>
      <c r="M49" s="11"/>
      <c r="N49" s="11"/>
      <c r="O49" s="11"/>
      <c r="P49" s="11"/>
      <c r="Q49" s="11"/>
      <c r="R49" s="11">
        <v>919</v>
      </c>
      <c r="S49" s="11"/>
      <c r="T49" s="11">
        <f t="shared" si="2"/>
        <v>919</v>
      </c>
      <c r="U49" s="11">
        <f>J49+K49+L49+M49+N49+O49+P49+Q49+R49</f>
        <v>919</v>
      </c>
      <c r="V49" s="11"/>
    </row>
    <row r="50" spans="1:22" ht="12.75">
      <c r="A50" s="11">
        <v>37</v>
      </c>
      <c r="B50" s="11" t="s">
        <v>741</v>
      </c>
      <c r="C50" s="12" t="s">
        <v>624</v>
      </c>
      <c r="D50" s="11" t="s">
        <v>625</v>
      </c>
      <c r="E50" s="12" t="s">
        <v>626</v>
      </c>
      <c r="F50" s="11" t="s">
        <v>22</v>
      </c>
      <c r="G50" s="15"/>
      <c r="H50" s="15"/>
      <c r="I50" s="15"/>
      <c r="J50" s="11"/>
      <c r="K50" s="11"/>
      <c r="L50" s="11"/>
      <c r="M50" s="11"/>
      <c r="N50" s="11"/>
      <c r="O50" s="11">
        <v>908</v>
      </c>
      <c r="P50" s="11"/>
      <c r="Q50" s="11"/>
      <c r="R50" s="11"/>
      <c r="S50" s="11"/>
      <c r="T50" s="11">
        <f t="shared" si="2"/>
        <v>908</v>
      </c>
      <c r="U50" s="11">
        <f>J50+K50+L50+M50+N50+O50+P50+Q50+R50</f>
        <v>908</v>
      </c>
      <c r="V50" s="11"/>
    </row>
    <row r="51" spans="1:22" ht="12.75">
      <c r="A51" s="11">
        <v>38</v>
      </c>
      <c r="B51" s="11"/>
      <c r="C51" s="11" t="s">
        <v>323</v>
      </c>
      <c r="D51" s="11" t="s">
        <v>384</v>
      </c>
      <c r="E51" s="12" t="s">
        <v>445</v>
      </c>
      <c r="F51" s="11" t="s">
        <v>403</v>
      </c>
      <c r="G51" s="15"/>
      <c r="H51" s="15"/>
      <c r="I51" s="15"/>
      <c r="J51" s="11"/>
      <c r="K51" s="11"/>
      <c r="L51" s="11"/>
      <c r="M51" s="11"/>
      <c r="N51" s="11"/>
      <c r="O51" s="11"/>
      <c r="P51" s="11"/>
      <c r="Q51" s="11"/>
      <c r="R51" s="11">
        <v>879</v>
      </c>
      <c r="S51" s="11"/>
      <c r="T51" s="11">
        <f t="shared" si="2"/>
        <v>879</v>
      </c>
      <c r="U51" s="11">
        <f>J51+K51+L51+M51+N51+O51+P51+Q51+R51</f>
        <v>879</v>
      </c>
      <c r="V51" s="11"/>
    </row>
    <row r="52" spans="1:22" ht="12.75">
      <c r="A52" s="11">
        <v>39</v>
      </c>
      <c r="B52" s="11"/>
      <c r="C52" s="11" t="s">
        <v>230</v>
      </c>
      <c r="D52" s="11" t="s">
        <v>240</v>
      </c>
      <c r="E52" s="11" t="s">
        <v>230</v>
      </c>
      <c r="F52" s="11" t="s">
        <v>194</v>
      </c>
      <c r="G52" s="15" t="s">
        <v>8</v>
      </c>
      <c r="H52" s="15"/>
      <c r="I52" s="15" t="s">
        <v>371</v>
      </c>
      <c r="J52" s="11"/>
      <c r="K52" s="11"/>
      <c r="L52" s="11"/>
      <c r="M52" s="11"/>
      <c r="N52" s="11"/>
      <c r="O52" s="11"/>
      <c r="P52" s="11"/>
      <c r="Q52" s="11"/>
      <c r="R52" s="11"/>
      <c r="S52" s="11">
        <v>878</v>
      </c>
      <c r="T52" s="11">
        <f t="shared" si="2"/>
        <v>878</v>
      </c>
      <c r="U52" s="11">
        <f>S52</f>
        <v>878</v>
      </c>
      <c r="V52" s="11"/>
    </row>
    <row r="53" spans="1:22" ht="12.75">
      <c r="A53" s="11">
        <v>40</v>
      </c>
      <c r="B53" s="11" t="s">
        <v>741</v>
      </c>
      <c r="C53" s="12" t="s">
        <v>739</v>
      </c>
      <c r="D53" s="11" t="s">
        <v>219</v>
      </c>
      <c r="E53" s="11" t="s">
        <v>738</v>
      </c>
      <c r="F53" s="11" t="s">
        <v>737</v>
      </c>
      <c r="G53" s="15"/>
      <c r="H53" s="15"/>
      <c r="I53" s="12" t="s">
        <v>740</v>
      </c>
      <c r="J53" s="11"/>
      <c r="K53" s="11"/>
      <c r="L53" s="11"/>
      <c r="M53" s="11"/>
      <c r="N53" s="11"/>
      <c r="O53" s="12"/>
      <c r="P53" s="12">
        <v>836</v>
      </c>
      <c r="Q53" s="12"/>
      <c r="R53" s="12"/>
      <c r="S53" s="12"/>
      <c r="T53" s="11">
        <f t="shared" si="2"/>
        <v>836</v>
      </c>
      <c r="U53" s="11">
        <f aca="true" t="shared" si="3" ref="U53:U58">J53+K53+L53+M53+N53+O53+P53+Q53+R53</f>
        <v>836</v>
      </c>
      <c r="V53" s="11"/>
    </row>
    <row r="54" spans="1:22" ht="12.75">
      <c r="A54" s="11">
        <v>41</v>
      </c>
      <c r="B54" s="11" t="s">
        <v>741</v>
      </c>
      <c r="C54" s="11" t="s">
        <v>286</v>
      </c>
      <c r="D54" s="11" t="s">
        <v>127</v>
      </c>
      <c r="E54" s="11" t="s">
        <v>287</v>
      </c>
      <c r="F54" s="11" t="s">
        <v>288</v>
      </c>
      <c r="G54" s="15" t="s">
        <v>289</v>
      </c>
      <c r="H54" s="15" t="s">
        <v>264</v>
      </c>
      <c r="I54" s="15" t="s">
        <v>381</v>
      </c>
      <c r="J54" s="11">
        <v>610</v>
      </c>
      <c r="K54" s="11"/>
      <c r="L54" s="11">
        <v>160</v>
      </c>
      <c r="M54" s="11"/>
      <c r="N54" s="11"/>
      <c r="O54" s="11"/>
      <c r="P54" s="11"/>
      <c r="Q54" s="11"/>
      <c r="R54" s="11"/>
      <c r="S54" s="11"/>
      <c r="T54" s="11">
        <f t="shared" si="2"/>
        <v>770</v>
      </c>
      <c r="U54" s="11">
        <f t="shared" si="3"/>
        <v>770</v>
      </c>
      <c r="V54" s="11"/>
    </row>
    <row r="55" spans="1:22" ht="12.75">
      <c r="A55" s="11">
        <v>42</v>
      </c>
      <c r="B55" s="11"/>
      <c r="C55" s="11" t="s">
        <v>806</v>
      </c>
      <c r="D55" s="11" t="s">
        <v>85</v>
      </c>
      <c r="E55" s="11" t="s">
        <v>807</v>
      </c>
      <c r="F55" s="11" t="s">
        <v>106</v>
      </c>
      <c r="G55" s="15"/>
      <c r="H55" s="15"/>
      <c r="I55" s="15" t="s">
        <v>376</v>
      </c>
      <c r="J55" s="11"/>
      <c r="K55" s="11"/>
      <c r="L55" s="11"/>
      <c r="M55" s="11"/>
      <c r="N55" s="11"/>
      <c r="O55" s="11"/>
      <c r="P55" s="11"/>
      <c r="Q55" s="11"/>
      <c r="R55" s="11">
        <v>769</v>
      </c>
      <c r="S55" s="11"/>
      <c r="T55" s="11">
        <f t="shared" si="2"/>
        <v>769</v>
      </c>
      <c r="U55" s="11">
        <f t="shared" si="3"/>
        <v>769</v>
      </c>
      <c r="V55" s="11"/>
    </row>
    <row r="56" spans="1:22" ht="12.75">
      <c r="A56" s="11">
        <v>43</v>
      </c>
      <c r="B56" s="11" t="s">
        <v>741</v>
      </c>
      <c r="C56" s="12" t="s">
        <v>441</v>
      </c>
      <c r="D56" s="12" t="s">
        <v>442</v>
      </c>
      <c r="E56" s="12" t="s">
        <v>443</v>
      </c>
      <c r="F56" s="12" t="s">
        <v>125</v>
      </c>
      <c r="G56" s="15"/>
      <c r="H56" s="15"/>
      <c r="I56" s="15" t="s">
        <v>372</v>
      </c>
      <c r="J56" s="11"/>
      <c r="K56" s="11">
        <v>760</v>
      </c>
      <c r="L56" s="11"/>
      <c r="M56" s="11"/>
      <c r="N56" s="11"/>
      <c r="O56" s="11"/>
      <c r="P56" s="11"/>
      <c r="Q56" s="11"/>
      <c r="R56" s="11"/>
      <c r="S56" s="11"/>
      <c r="T56" s="11">
        <f t="shared" si="2"/>
        <v>760</v>
      </c>
      <c r="U56" s="11">
        <f t="shared" si="3"/>
        <v>760</v>
      </c>
      <c r="V56" s="11"/>
    </row>
    <row r="57" spans="1:22" ht="12.75">
      <c r="A57" s="11">
        <v>44</v>
      </c>
      <c r="B57" s="11" t="s">
        <v>741</v>
      </c>
      <c r="C57" s="10" t="s">
        <v>530</v>
      </c>
      <c r="D57" s="11" t="s">
        <v>254</v>
      </c>
      <c r="E57" s="11" t="s">
        <v>529</v>
      </c>
      <c r="F57" s="11" t="s">
        <v>315</v>
      </c>
      <c r="G57" s="15"/>
      <c r="H57" s="15"/>
      <c r="I57" s="15"/>
      <c r="J57" s="11"/>
      <c r="K57" s="11"/>
      <c r="L57" s="11"/>
      <c r="M57" s="11">
        <v>747</v>
      </c>
      <c r="N57" s="11"/>
      <c r="O57" s="11"/>
      <c r="P57" s="11"/>
      <c r="Q57" s="11"/>
      <c r="R57" s="11"/>
      <c r="S57" s="11"/>
      <c r="T57" s="11">
        <f t="shared" si="2"/>
        <v>747</v>
      </c>
      <c r="U57" s="11">
        <f t="shared" si="3"/>
        <v>747</v>
      </c>
      <c r="V57" s="11"/>
    </row>
    <row r="58" spans="1:22" ht="12.75">
      <c r="A58" s="11">
        <v>45</v>
      </c>
      <c r="B58" s="11"/>
      <c r="C58" s="11" t="s">
        <v>808</v>
      </c>
      <c r="D58" s="11" t="s">
        <v>49</v>
      </c>
      <c r="E58" s="11" t="s">
        <v>809</v>
      </c>
      <c r="F58" s="11" t="s">
        <v>810</v>
      </c>
      <c r="G58" s="15"/>
      <c r="H58" s="15"/>
      <c r="I58" s="15"/>
      <c r="J58" s="11"/>
      <c r="K58" s="11"/>
      <c r="L58" s="11"/>
      <c r="M58" s="11"/>
      <c r="N58" s="11"/>
      <c r="O58" s="11"/>
      <c r="P58" s="11"/>
      <c r="Q58" s="11"/>
      <c r="R58" s="11">
        <v>744</v>
      </c>
      <c r="S58" s="11"/>
      <c r="T58" s="11">
        <f t="shared" si="2"/>
        <v>744</v>
      </c>
      <c r="U58" s="11">
        <f t="shared" si="3"/>
        <v>744</v>
      </c>
      <c r="V58" s="11"/>
    </row>
    <row r="59" spans="1:22" ht="12.75">
      <c r="A59" s="11">
        <v>46</v>
      </c>
      <c r="B59" s="11"/>
      <c r="C59" s="11" t="s">
        <v>556</v>
      </c>
      <c r="D59" s="11" t="s">
        <v>925</v>
      </c>
      <c r="E59" s="11" t="s">
        <v>926</v>
      </c>
      <c r="F59" s="11" t="s">
        <v>927</v>
      </c>
      <c r="G59" s="15"/>
      <c r="H59" s="15"/>
      <c r="I59" s="10"/>
      <c r="J59" s="11"/>
      <c r="K59" s="11"/>
      <c r="L59" s="11"/>
      <c r="M59" s="11"/>
      <c r="N59" s="11"/>
      <c r="O59" s="11"/>
      <c r="P59" s="11"/>
      <c r="Q59" s="11"/>
      <c r="R59" s="11"/>
      <c r="S59" s="11">
        <v>742</v>
      </c>
      <c r="T59" s="11">
        <f t="shared" si="2"/>
        <v>742</v>
      </c>
      <c r="U59" s="11">
        <f>S59</f>
        <v>742</v>
      </c>
      <c r="V59" s="11"/>
    </row>
    <row r="60" spans="1:22" ht="12.75">
      <c r="A60" s="11">
        <v>47</v>
      </c>
      <c r="B60" s="11"/>
      <c r="C60" s="12" t="s">
        <v>743</v>
      </c>
      <c r="D60" s="12" t="s">
        <v>168</v>
      </c>
      <c r="E60" s="12" t="s">
        <v>742</v>
      </c>
      <c r="F60" s="12" t="s">
        <v>240</v>
      </c>
      <c r="G60" s="15"/>
      <c r="H60" s="15"/>
      <c r="I60" s="12" t="s">
        <v>744</v>
      </c>
      <c r="J60" s="11"/>
      <c r="K60" s="11"/>
      <c r="L60" s="11"/>
      <c r="M60" s="11"/>
      <c r="N60" s="11"/>
      <c r="O60" s="11"/>
      <c r="P60" s="11"/>
      <c r="Q60" s="11">
        <v>741</v>
      </c>
      <c r="R60" s="11"/>
      <c r="S60" s="11"/>
      <c r="T60" s="11">
        <f t="shared" si="2"/>
        <v>741</v>
      </c>
      <c r="U60" s="11">
        <f>J60+K60+L60+M60+N60+O60+P60+Q60+R60</f>
        <v>741</v>
      </c>
      <c r="V60" s="11"/>
    </row>
    <row r="61" spans="1:22" ht="12.75">
      <c r="A61" s="11">
        <v>48</v>
      </c>
      <c r="B61" s="11"/>
      <c r="C61" s="11" t="s">
        <v>727</v>
      </c>
      <c r="D61" s="11" t="s">
        <v>928</v>
      </c>
      <c r="E61" s="11" t="s">
        <v>768</v>
      </c>
      <c r="F61" s="11" t="s">
        <v>929</v>
      </c>
      <c r="G61" s="15"/>
      <c r="H61" s="15"/>
      <c r="I61" s="10"/>
      <c r="J61" s="11"/>
      <c r="K61" s="11"/>
      <c r="L61" s="11"/>
      <c r="M61" s="11"/>
      <c r="N61" s="11"/>
      <c r="O61" s="11"/>
      <c r="P61" s="11"/>
      <c r="Q61" s="11"/>
      <c r="R61" s="11"/>
      <c r="S61" s="11">
        <v>731</v>
      </c>
      <c r="T61" s="11">
        <f t="shared" si="2"/>
        <v>731</v>
      </c>
      <c r="U61" s="11">
        <f>S61</f>
        <v>731</v>
      </c>
      <c r="V61" s="11"/>
    </row>
    <row r="62" spans="1:22" ht="12.75">
      <c r="A62" s="11">
        <v>49</v>
      </c>
      <c r="B62" s="11"/>
      <c r="C62" s="11" t="s">
        <v>811</v>
      </c>
      <c r="D62" s="11" t="s">
        <v>7</v>
      </c>
      <c r="E62" s="11" t="s">
        <v>812</v>
      </c>
      <c r="F62" s="11" t="s">
        <v>813</v>
      </c>
      <c r="G62" s="15"/>
      <c r="H62" s="15"/>
      <c r="I62" s="15"/>
      <c r="J62" s="11"/>
      <c r="K62" s="11"/>
      <c r="L62" s="11"/>
      <c r="M62" s="11"/>
      <c r="N62" s="11"/>
      <c r="O62" s="11"/>
      <c r="P62" s="11"/>
      <c r="Q62" s="11"/>
      <c r="R62" s="11">
        <v>726</v>
      </c>
      <c r="S62" s="11"/>
      <c r="T62" s="11">
        <f t="shared" si="2"/>
        <v>726</v>
      </c>
      <c r="U62" s="11">
        <f>J62+K62+L62+M62+N62+O62+P62+Q62+R62</f>
        <v>726</v>
      </c>
      <c r="V62" s="11"/>
    </row>
    <row r="63" spans="1:22" ht="12.75">
      <c r="A63" s="11">
        <v>50</v>
      </c>
      <c r="B63" s="11"/>
      <c r="C63" s="12" t="s">
        <v>628</v>
      </c>
      <c r="D63" s="11" t="s">
        <v>629</v>
      </c>
      <c r="E63" s="12" t="s">
        <v>630</v>
      </c>
      <c r="F63" s="11" t="s">
        <v>631</v>
      </c>
      <c r="G63" s="15"/>
      <c r="H63" s="15"/>
      <c r="I63" s="29" t="s">
        <v>616</v>
      </c>
      <c r="J63" s="11"/>
      <c r="K63" s="11"/>
      <c r="L63" s="11"/>
      <c r="M63" s="11"/>
      <c r="N63" s="11"/>
      <c r="O63" s="11">
        <v>721</v>
      </c>
      <c r="P63" s="11"/>
      <c r="Q63" s="11"/>
      <c r="R63" s="11"/>
      <c r="S63" s="11"/>
      <c r="T63" s="11">
        <f t="shared" si="2"/>
        <v>721</v>
      </c>
      <c r="U63" s="11">
        <f>J63+K63+L63+M63+N63+O63+P63+Q63+R63</f>
        <v>721</v>
      </c>
      <c r="V63" s="11"/>
    </row>
    <row r="64" spans="1:22" ht="12.75">
      <c r="A64" s="11">
        <v>51</v>
      </c>
      <c r="B64" s="11" t="s">
        <v>741</v>
      </c>
      <c r="C64" s="12" t="s">
        <v>458</v>
      </c>
      <c r="D64" s="12" t="s">
        <v>459</v>
      </c>
      <c r="E64" s="12" t="s">
        <v>460</v>
      </c>
      <c r="F64" s="12" t="s">
        <v>461</v>
      </c>
      <c r="G64" s="15"/>
      <c r="H64" s="15"/>
      <c r="I64" s="15" t="s">
        <v>371</v>
      </c>
      <c r="J64" s="21">
        <v>354</v>
      </c>
      <c r="K64" s="11">
        <v>354</v>
      </c>
      <c r="L64" s="11"/>
      <c r="M64" s="11"/>
      <c r="N64" s="11"/>
      <c r="O64" s="11"/>
      <c r="P64" s="11"/>
      <c r="Q64" s="11"/>
      <c r="R64" s="11"/>
      <c r="S64" s="11"/>
      <c r="T64" s="11">
        <f t="shared" si="2"/>
        <v>708</v>
      </c>
      <c r="U64" s="11">
        <f>J64+K64+L64+M64+N64+O64+P64+Q64+R64</f>
        <v>708</v>
      </c>
      <c r="V64" s="11"/>
    </row>
    <row r="65" spans="1:22" ht="12.75">
      <c r="A65" s="11">
        <v>52</v>
      </c>
      <c r="B65" s="11" t="s">
        <v>741</v>
      </c>
      <c r="C65" s="11" t="s">
        <v>930</v>
      </c>
      <c r="D65" s="12" t="s">
        <v>931</v>
      </c>
      <c r="E65" s="11" t="s">
        <v>932</v>
      </c>
      <c r="F65" s="12" t="s">
        <v>933</v>
      </c>
      <c r="G65" s="15"/>
      <c r="H65" s="15"/>
      <c r="I65" s="29"/>
      <c r="J65" s="11"/>
      <c r="K65" s="11"/>
      <c r="L65" s="11"/>
      <c r="M65" s="11"/>
      <c r="N65" s="11"/>
      <c r="O65" s="11"/>
      <c r="P65" s="11"/>
      <c r="Q65" s="11"/>
      <c r="R65" s="11"/>
      <c r="S65" s="11">
        <v>687</v>
      </c>
      <c r="T65" s="11">
        <f t="shared" si="2"/>
        <v>687</v>
      </c>
      <c r="U65" s="11">
        <f>S65</f>
        <v>687</v>
      </c>
      <c r="V65" s="11"/>
    </row>
    <row r="66" spans="1:22" ht="12.75">
      <c r="A66" s="11">
        <v>53</v>
      </c>
      <c r="B66" s="11" t="s">
        <v>741</v>
      </c>
      <c r="C66" s="11" t="s">
        <v>248</v>
      </c>
      <c r="D66" s="11" t="s">
        <v>386</v>
      </c>
      <c r="E66" s="11" t="s">
        <v>249</v>
      </c>
      <c r="F66" s="11" t="s">
        <v>244</v>
      </c>
      <c r="G66" s="15"/>
      <c r="H66" s="15"/>
      <c r="I66" s="15"/>
      <c r="J66" s="11">
        <v>686</v>
      </c>
      <c r="K66" s="11"/>
      <c r="L66" s="11"/>
      <c r="M66" s="11"/>
      <c r="N66" s="11"/>
      <c r="O66" s="11"/>
      <c r="P66" s="11"/>
      <c r="Q66" s="11"/>
      <c r="R66" s="11"/>
      <c r="S66" s="11"/>
      <c r="T66" s="11">
        <f t="shared" si="2"/>
        <v>686</v>
      </c>
      <c r="U66" s="11">
        <f>J66+K66+L66+M66+N66+O66+P66+Q66+R66</f>
        <v>686</v>
      </c>
      <c r="V66" s="11"/>
    </row>
    <row r="67" spans="1:22" ht="12.75">
      <c r="A67" s="11">
        <v>54</v>
      </c>
      <c r="B67" s="11"/>
      <c r="C67" s="11" t="s">
        <v>934</v>
      </c>
      <c r="D67" s="12" t="s">
        <v>935</v>
      </c>
      <c r="E67" s="11" t="s">
        <v>936</v>
      </c>
      <c r="F67" s="12" t="s">
        <v>937</v>
      </c>
      <c r="G67" s="15"/>
      <c r="H67" s="15"/>
      <c r="I67" s="29"/>
      <c r="J67" s="11"/>
      <c r="K67" s="11"/>
      <c r="L67" s="11"/>
      <c r="M67" s="11"/>
      <c r="N67" s="11"/>
      <c r="O67" s="11"/>
      <c r="P67" s="11"/>
      <c r="Q67" s="11"/>
      <c r="R67" s="11"/>
      <c r="S67" s="11">
        <v>681</v>
      </c>
      <c r="T67" s="11">
        <f t="shared" si="2"/>
        <v>681</v>
      </c>
      <c r="U67" s="11">
        <f>S67</f>
        <v>681</v>
      </c>
      <c r="V67" s="11"/>
    </row>
    <row r="68" spans="1:22" ht="12.75">
      <c r="A68" s="11">
        <v>55</v>
      </c>
      <c r="B68" s="11"/>
      <c r="C68" s="11" t="s">
        <v>246</v>
      </c>
      <c r="D68" s="11" t="s">
        <v>242</v>
      </c>
      <c r="E68" s="11" t="s">
        <v>247</v>
      </c>
      <c r="F68" s="11" t="s">
        <v>242</v>
      </c>
      <c r="G68" s="15"/>
      <c r="H68" s="15"/>
      <c r="I68" s="15"/>
      <c r="J68" s="11">
        <v>677</v>
      </c>
      <c r="K68" s="11"/>
      <c r="L68" s="11"/>
      <c r="M68" s="11"/>
      <c r="N68" s="11"/>
      <c r="O68" s="11"/>
      <c r="P68" s="11"/>
      <c r="Q68" s="11"/>
      <c r="R68" s="11"/>
      <c r="S68" s="11"/>
      <c r="T68" s="11">
        <f t="shared" si="2"/>
        <v>677</v>
      </c>
      <c r="U68" s="11">
        <f>J68+K68+L68+M68+N68+O68+P68+Q68+R68</f>
        <v>677</v>
      </c>
      <c r="V68" s="11"/>
    </row>
    <row r="69" spans="1:22" ht="12.75">
      <c r="A69" s="11">
        <v>56</v>
      </c>
      <c r="B69" s="11" t="s">
        <v>741</v>
      </c>
      <c r="C69" s="11" t="s">
        <v>938</v>
      </c>
      <c r="D69" s="12" t="s">
        <v>939</v>
      </c>
      <c r="E69" s="11" t="s">
        <v>940</v>
      </c>
      <c r="F69" s="12" t="s">
        <v>941</v>
      </c>
      <c r="G69" s="15"/>
      <c r="H69" s="15"/>
      <c r="I69" s="29" t="s">
        <v>942</v>
      </c>
      <c r="J69" s="11"/>
      <c r="K69" s="11"/>
      <c r="L69" s="11"/>
      <c r="M69" s="11"/>
      <c r="N69" s="11"/>
      <c r="O69" s="11"/>
      <c r="P69" s="11"/>
      <c r="Q69" s="11"/>
      <c r="R69" s="11"/>
      <c r="S69" s="11">
        <v>676</v>
      </c>
      <c r="T69" s="11">
        <f t="shared" si="2"/>
        <v>676</v>
      </c>
      <c r="U69" s="11">
        <f>S69</f>
        <v>676</v>
      </c>
      <c r="V69" s="11"/>
    </row>
    <row r="70" spans="1:22" ht="12.75">
      <c r="A70" s="11">
        <v>57</v>
      </c>
      <c r="B70" s="11"/>
      <c r="C70" s="12" t="s">
        <v>635</v>
      </c>
      <c r="D70" s="11" t="s">
        <v>636</v>
      </c>
      <c r="E70" s="12" t="s">
        <v>638</v>
      </c>
      <c r="F70" s="11" t="s">
        <v>637</v>
      </c>
      <c r="G70" s="15"/>
      <c r="H70" s="15"/>
      <c r="I70" s="29" t="s">
        <v>616</v>
      </c>
      <c r="J70" s="11"/>
      <c r="K70" s="11"/>
      <c r="L70" s="11"/>
      <c r="M70" s="11"/>
      <c r="N70" s="11"/>
      <c r="O70" s="11">
        <v>673</v>
      </c>
      <c r="P70" s="11"/>
      <c r="Q70" s="11"/>
      <c r="R70" s="11"/>
      <c r="S70" s="11"/>
      <c r="T70" s="11">
        <f t="shared" si="2"/>
        <v>673</v>
      </c>
      <c r="U70" s="11">
        <f>J70+K70+L70+M70+N70+O70+P70+Q70+R70</f>
        <v>673</v>
      </c>
      <c r="V70" s="11"/>
    </row>
    <row r="71" spans="1:22" ht="12.75">
      <c r="A71" s="11">
        <v>58</v>
      </c>
      <c r="B71" s="11" t="s">
        <v>741</v>
      </c>
      <c r="C71" s="12" t="s">
        <v>639</v>
      </c>
      <c r="D71" s="11" t="s">
        <v>640</v>
      </c>
      <c r="E71" s="12" t="s">
        <v>641</v>
      </c>
      <c r="F71" s="11" t="s">
        <v>642</v>
      </c>
      <c r="G71" s="15"/>
      <c r="H71" s="15"/>
      <c r="I71" s="11" t="s">
        <v>643</v>
      </c>
      <c r="J71" s="11"/>
      <c r="K71" s="11"/>
      <c r="L71" s="11"/>
      <c r="M71" s="11"/>
      <c r="N71" s="11"/>
      <c r="O71" s="11">
        <v>665</v>
      </c>
      <c r="P71" s="11"/>
      <c r="Q71" s="11"/>
      <c r="R71" s="11"/>
      <c r="S71" s="11"/>
      <c r="T71" s="11">
        <f t="shared" si="2"/>
        <v>665</v>
      </c>
      <c r="U71" s="11">
        <f>J71+K71+L71+M71+N71+O71+P71+Q71+R71</f>
        <v>665</v>
      </c>
      <c r="V71" s="11"/>
    </row>
    <row r="72" spans="1:22" ht="12.75">
      <c r="A72" s="11">
        <v>59</v>
      </c>
      <c r="B72" s="11" t="s">
        <v>741</v>
      </c>
      <c r="C72" s="10" t="s">
        <v>531</v>
      </c>
      <c r="D72" s="11" t="s">
        <v>532</v>
      </c>
      <c r="E72" s="11" t="s">
        <v>455</v>
      </c>
      <c r="F72" s="11" t="s">
        <v>457</v>
      </c>
      <c r="G72" s="15"/>
      <c r="H72" s="15"/>
      <c r="I72" s="10" t="s">
        <v>511</v>
      </c>
      <c r="J72" s="11"/>
      <c r="K72" s="11"/>
      <c r="L72" s="11"/>
      <c r="M72" s="11">
        <v>660</v>
      </c>
      <c r="N72" s="11"/>
      <c r="O72" s="11"/>
      <c r="P72" s="11"/>
      <c r="Q72" s="11"/>
      <c r="R72" s="11"/>
      <c r="S72" s="11"/>
      <c r="T72" s="11">
        <f t="shared" si="2"/>
        <v>660</v>
      </c>
      <c r="U72" s="11">
        <f>J72+K72+L72+M72+N72+O72+P72+Q72+R72</f>
        <v>660</v>
      </c>
      <c r="V72" s="11"/>
    </row>
    <row r="73" spans="1:22" ht="12.75">
      <c r="A73" s="11">
        <v>60</v>
      </c>
      <c r="B73" s="11"/>
      <c r="C73" s="12" t="s">
        <v>746</v>
      </c>
      <c r="D73" s="11" t="s">
        <v>150</v>
      </c>
      <c r="E73" s="12" t="s">
        <v>745</v>
      </c>
      <c r="F73" s="11" t="s">
        <v>127</v>
      </c>
      <c r="G73" s="15"/>
      <c r="H73" s="15"/>
      <c r="I73" s="12" t="s">
        <v>725</v>
      </c>
      <c r="J73" s="11"/>
      <c r="K73" s="11"/>
      <c r="L73" s="11"/>
      <c r="M73" s="11"/>
      <c r="N73" s="11"/>
      <c r="O73" s="11"/>
      <c r="P73" s="11"/>
      <c r="Q73" s="11">
        <v>658</v>
      </c>
      <c r="R73" s="11"/>
      <c r="S73" s="11"/>
      <c r="T73" s="11">
        <f t="shared" si="2"/>
        <v>658</v>
      </c>
      <c r="U73" s="11">
        <f>J73+K73+L73+M73+N73+O73+P73+Q73+R73</f>
        <v>658</v>
      </c>
      <c r="V73" s="11"/>
    </row>
    <row r="74" spans="1:22" ht="12.75">
      <c r="A74" s="11">
        <v>61</v>
      </c>
      <c r="B74" s="11"/>
      <c r="C74" s="11" t="s">
        <v>768</v>
      </c>
      <c r="D74" s="11" t="s">
        <v>943</v>
      </c>
      <c r="E74" s="11" t="s">
        <v>944</v>
      </c>
      <c r="F74" s="11" t="s">
        <v>945</v>
      </c>
      <c r="G74" s="15"/>
      <c r="H74" s="15"/>
      <c r="I74" s="12"/>
      <c r="J74" s="11"/>
      <c r="K74" s="11"/>
      <c r="L74" s="11"/>
      <c r="M74" s="11"/>
      <c r="N74" s="11"/>
      <c r="O74" s="11"/>
      <c r="P74" s="11"/>
      <c r="Q74" s="11"/>
      <c r="R74" s="11"/>
      <c r="S74" s="11">
        <v>656</v>
      </c>
      <c r="T74" s="11">
        <f t="shared" si="2"/>
        <v>656</v>
      </c>
      <c r="U74" s="11">
        <f>S74</f>
        <v>656</v>
      </c>
      <c r="V74" s="11"/>
    </row>
    <row r="75" spans="1:22" ht="12.75">
      <c r="A75" s="11">
        <v>62</v>
      </c>
      <c r="B75" s="11"/>
      <c r="C75" s="11" t="s">
        <v>265</v>
      </c>
      <c r="D75" s="11" t="s">
        <v>266</v>
      </c>
      <c r="E75" s="11" t="s">
        <v>278</v>
      </c>
      <c r="F75" s="11" t="s">
        <v>279</v>
      </c>
      <c r="G75" s="15"/>
      <c r="H75" s="15"/>
      <c r="I75" s="15" t="s">
        <v>379</v>
      </c>
      <c r="J75" s="11"/>
      <c r="K75" s="11"/>
      <c r="L75" s="11">
        <v>645</v>
      </c>
      <c r="M75" s="11"/>
      <c r="N75" s="11"/>
      <c r="O75" s="11"/>
      <c r="P75" s="11"/>
      <c r="Q75" s="11"/>
      <c r="R75" s="11"/>
      <c r="S75" s="11"/>
      <c r="T75" s="11">
        <f t="shared" si="2"/>
        <v>645</v>
      </c>
      <c r="U75" s="11">
        <f>J75+K75+L75+M75+N75+O75+P75+Q75+R75</f>
        <v>645</v>
      </c>
      <c r="V75" s="11"/>
    </row>
    <row r="76" spans="1:22" ht="12.75">
      <c r="A76" s="11">
        <v>63</v>
      </c>
      <c r="B76" s="11" t="s">
        <v>741</v>
      </c>
      <c r="C76" s="10" t="s">
        <v>534</v>
      </c>
      <c r="D76" s="11" t="s">
        <v>535</v>
      </c>
      <c r="E76" s="11" t="s">
        <v>533</v>
      </c>
      <c r="F76" s="11" t="s">
        <v>127</v>
      </c>
      <c r="G76" s="15"/>
      <c r="H76" s="15"/>
      <c r="I76" s="15" t="s">
        <v>372</v>
      </c>
      <c r="J76" s="11"/>
      <c r="K76" s="11"/>
      <c r="L76" s="11"/>
      <c r="M76" s="11">
        <v>635</v>
      </c>
      <c r="N76" s="11"/>
      <c r="O76" s="11"/>
      <c r="P76" s="11"/>
      <c r="Q76" s="11"/>
      <c r="R76" s="11"/>
      <c r="S76" s="11"/>
      <c r="T76" s="11">
        <f t="shared" si="2"/>
        <v>635</v>
      </c>
      <c r="U76" s="11">
        <f>J76+K76+L76+M76+N76+O76+P76+Q76+R76</f>
        <v>635</v>
      </c>
      <c r="V76" s="11"/>
    </row>
    <row r="77" spans="1:22" ht="12.75">
      <c r="A77" s="11">
        <v>64</v>
      </c>
      <c r="B77" s="11" t="s">
        <v>741</v>
      </c>
      <c r="C77" s="12" t="s">
        <v>748</v>
      </c>
      <c r="D77" s="11" t="s">
        <v>190</v>
      </c>
      <c r="E77" s="11" t="s">
        <v>747</v>
      </c>
      <c r="F77" s="11" t="s">
        <v>319</v>
      </c>
      <c r="G77" s="15"/>
      <c r="H77" s="15"/>
      <c r="I77" s="12" t="s">
        <v>234</v>
      </c>
      <c r="J77" s="11"/>
      <c r="K77" s="11"/>
      <c r="L77" s="11"/>
      <c r="M77" s="11"/>
      <c r="N77" s="11"/>
      <c r="O77" s="11"/>
      <c r="P77" s="11"/>
      <c r="Q77" s="11">
        <v>627</v>
      </c>
      <c r="R77" s="11"/>
      <c r="S77" s="11"/>
      <c r="T77" s="11">
        <f t="shared" si="2"/>
        <v>627</v>
      </c>
      <c r="U77" s="11">
        <f>J77+K77+L77+M77+N77+O77+P77+Q77+R77</f>
        <v>627</v>
      </c>
      <c r="V77" s="11"/>
    </row>
    <row r="78" spans="1:22" ht="12.75">
      <c r="A78" s="11">
        <v>65</v>
      </c>
      <c r="B78" s="11" t="s">
        <v>741</v>
      </c>
      <c r="C78" s="11" t="s">
        <v>814</v>
      </c>
      <c r="D78" s="11" t="s">
        <v>815</v>
      </c>
      <c r="E78" s="11" t="s">
        <v>816</v>
      </c>
      <c r="F78" s="11" t="s">
        <v>11</v>
      </c>
      <c r="G78" s="15"/>
      <c r="H78" s="15"/>
      <c r="I78" s="12"/>
      <c r="J78" s="11"/>
      <c r="K78" s="11"/>
      <c r="L78" s="11"/>
      <c r="M78" s="11"/>
      <c r="N78" s="11"/>
      <c r="O78" s="11"/>
      <c r="P78" s="11"/>
      <c r="Q78" s="11"/>
      <c r="R78" s="11">
        <v>623</v>
      </c>
      <c r="S78" s="11"/>
      <c r="T78" s="11">
        <f aca="true" t="shared" si="4" ref="T78:T108">J78+K78+L78+M78+N78+O78+P78+Q78+R78+S78</f>
        <v>623</v>
      </c>
      <c r="U78" s="11">
        <f>J78+K78+L78+M78+N78+O78+P78+Q78+R78</f>
        <v>623</v>
      </c>
      <c r="V78" s="11"/>
    </row>
    <row r="79" spans="1:31" ht="12.75">
      <c r="A79" s="11">
        <v>66</v>
      </c>
      <c r="B79" s="11"/>
      <c r="C79" s="12" t="s">
        <v>750</v>
      </c>
      <c r="D79" s="11" t="s">
        <v>127</v>
      </c>
      <c r="E79" s="11" t="s">
        <v>749</v>
      </c>
      <c r="F79" s="11" t="s">
        <v>168</v>
      </c>
      <c r="G79" s="15"/>
      <c r="H79" s="15"/>
      <c r="I79" s="15"/>
      <c r="J79" s="11"/>
      <c r="K79" s="11"/>
      <c r="L79" s="11"/>
      <c r="M79" s="11"/>
      <c r="N79" s="11"/>
      <c r="O79" s="11"/>
      <c r="P79" s="11"/>
      <c r="Q79" s="11">
        <v>621</v>
      </c>
      <c r="R79" s="11"/>
      <c r="S79" s="11"/>
      <c r="T79" s="11">
        <f t="shared" si="4"/>
        <v>621</v>
      </c>
      <c r="U79" s="11">
        <f>J79+K79+L79+M79+N79+O79+P79+Q79+R79</f>
        <v>621</v>
      </c>
      <c r="V79" s="11"/>
      <c r="AC79" s="3"/>
      <c r="AD79" s="4"/>
      <c r="AE79" s="3"/>
    </row>
    <row r="80" spans="1:22" ht="12.75">
      <c r="A80" s="11">
        <v>67</v>
      </c>
      <c r="B80" s="11"/>
      <c r="C80" s="11" t="s">
        <v>765</v>
      </c>
      <c r="D80" s="11" t="s">
        <v>946</v>
      </c>
      <c r="E80" s="11" t="s">
        <v>947</v>
      </c>
      <c r="F80" s="11" t="s">
        <v>242</v>
      </c>
      <c r="G80" s="15"/>
      <c r="H80" s="15"/>
      <c r="I80" s="12"/>
      <c r="J80" s="11"/>
      <c r="K80" s="11"/>
      <c r="L80" s="11"/>
      <c r="M80" s="11"/>
      <c r="N80" s="11"/>
      <c r="O80" s="11"/>
      <c r="P80" s="11"/>
      <c r="Q80" s="11"/>
      <c r="R80" s="11"/>
      <c r="S80" s="11">
        <v>621</v>
      </c>
      <c r="T80" s="11">
        <f t="shared" si="4"/>
        <v>621</v>
      </c>
      <c r="U80" s="11">
        <f>S80</f>
        <v>621</v>
      </c>
      <c r="V80" s="11"/>
    </row>
    <row r="81" spans="1:22" ht="12.75">
      <c r="A81" s="11">
        <v>68</v>
      </c>
      <c r="B81" s="11"/>
      <c r="C81" s="26" t="s">
        <v>390</v>
      </c>
      <c r="D81" s="12" t="s">
        <v>446</v>
      </c>
      <c r="E81" s="26" t="s">
        <v>447</v>
      </c>
      <c r="F81" s="10" t="s">
        <v>305</v>
      </c>
      <c r="G81" s="15"/>
      <c r="H81" s="15"/>
      <c r="I81" s="15"/>
      <c r="J81" s="11"/>
      <c r="K81" s="11">
        <v>618</v>
      </c>
      <c r="L81" s="11"/>
      <c r="M81" s="11"/>
      <c r="N81" s="11"/>
      <c r="O81" s="11"/>
      <c r="P81" s="11"/>
      <c r="Q81" s="11"/>
      <c r="R81" s="11"/>
      <c r="S81" s="11"/>
      <c r="T81" s="11">
        <f t="shared" si="4"/>
        <v>618</v>
      </c>
      <c r="U81" s="11">
        <f>J81+K81+L81+M81+N81+O81+P81+Q81+R81</f>
        <v>618</v>
      </c>
      <c r="V81" s="11"/>
    </row>
    <row r="82" spans="1:22" ht="12.75">
      <c r="A82" s="11">
        <v>69</v>
      </c>
      <c r="B82" s="11" t="s">
        <v>741</v>
      </c>
      <c r="C82" s="12" t="s">
        <v>639</v>
      </c>
      <c r="D82" s="12" t="s">
        <v>644</v>
      </c>
      <c r="E82" s="10" t="s">
        <v>645</v>
      </c>
      <c r="F82" s="11" t="s">
        <v>646</v>
      </c>
      <c r="G82" s="15"/>
      <c r="H82" s="15"/>
      <c r="I82" s="11" t="s">
        <v>643</v>
      </c>
      <c r="J82" s="11"/>
      <c r="K82" s="11"/>
      <c r="L82" s="11"/>
      <c r="M82" s="11"/>
      <c r="N82" s="11"/>
      <c r="O82" s="11">
        <v>605</v>
      </c>
      <c r="P82" s="11"/>
      <c r="Q82" s="11"/>
      <c r="R82" s="11"/>
      <c r="S82" s="11"/>
      <c r="T82" s="11">
        <f t="shared" si="4"/>
        <v>605</v>
      </c>
      <c r="U82" s="11">
        <f>J82+K82+L82+M82+N82+O82+P82+Q82+R82</f>
        <v>605</v>
      </c>
      <c r="V82" s="11"/>
    </row>
    <row r="83" spans="1:22" ht="12.75">
      <c r="A83" s="11">
        <v>70</v>
      </c>
      <c r="B83" s="11" t="s">
        <v>741</v>
      </c>
      <c r="C83" s="12" t="s">
        <v>537</v>
      </c>
      <c r="D83" s="11" t="s">
        <v>290</v>
      </c>
      <c r="E83" s="11" t="s">
        <v>536</v>
      </c>
      <c r="F83" s="11" t="s">
        <v>181</v>
      </c>
      <c r="G83" s="15"/>
      <c r="H83" s="15"/>
      <c r="I83" s="12" t="s">
        <v>511</v>
      </c>
      <c r="J83" s="11"/>
      <c r="K83" s="11"/>
      <c r="L83" s="11"/>
      <c r="M83" s="11">
        <v>598</v>
      </c>
      <c r="N83" s="11"/>
      <c r="O83" s="11"/>
      <c r="P83" s="11"/>
      <c r="Q83" s="11"/>
      <c r="R83" s="11"/>
      <c r="S83" s="11"/>
      <c r="T83" s="11">
        <f t="shared" si="4"/>
        <v>598</v>
      </c>
      <c r="U83" s="11">
        <f>J83+K83+L83+M83+N83+O83+P83+Q83+R83</f>
        <v>598</v>
      </c>
      <c r="V83" s="11"/>
    </row>
    <row r="84" spans="1:22" ht="12.75">
      <c r="A84" s="11">
        <v>71</v>
      </c>
      <c r="B84" s="11"/>
      <c r="C84" s="11" t="s">
        <v>128</v>
      </c>
      <c r="D84" s="11" t="s">
        <v>946</v>
      </c>
      <c r="E84" s="11" t="s">
        <v>948</v>
      </c>
      <c r="F84" s="11" t="s">
        <v>945</v>
      </c>
      <c r="G84" s="15"/>
      <c r="H84" s="15"/>
      <c r="I84" s="10"/>
      <c r="J84" s="11"/>
      <c r="K84" s="11"/>
      <c r="L84" s="11"/>
      <c r="M84" s="11"/>
      <c r="N84" s="11"/>
      <c r="O84" s="11"/>
      <c r="P84" s="11"/>
      <c r="Q84" s="11"/>
      <c r="R84" s="11"/>
      <c r="S84" s="11">
        <v>594</v>
      </c>
      <c r="T84" s="11">
        <f t="shared" si="4"/>
        <v>594</v>
      </c>
      <c r="U84" s="11">
        <f>S84</f>
        <v>594</v>
      </c>
      <c r="V84" s="11"/>
    </row>
    <row r="85" spans="1:22" ht="12.75">
      <c r="A85" s="11">
        <v>72</v>
      </c>
      <c r="B85" s="11"/>
      <c r="C85" s="11" t="s">
        <v>949</v>
      </c>
      <c r="D85" s="11" t="s">
        <v>950</v>
      </c>
      <c r="E85" s="11" t="s">
        <v>949</v>
      </c>
      <c r="F85" s="11" t="s">
        <v>951</v>
      </c>
      <c r="G85" s="15"/>
      <c r="H85" s="15"/>
      <c r="I85" s="12"/>
      <c r="J85" s="11"/>
      <c r="K85" s="11"/>
      <c r="L85" s="11"/>
      <c r="M85" s="11"/>
      <c r="N85" s="11"/>
      <c r="O85" s="11"/>
      <c r="P85" s="11"/>
      <c r="Q85" s="11"/>
      <c r="R85" s="11"/>
      <c r="S85" s="11">
        <v>584</v>
      </c>
      <c r="T85" s="11">
        <f t="shared" si="4"/>
        <v>584</v>
      </c>
      <c r="U85" s="11">
        <f>S85</f>
        <v>584</v>
      </c>
      <c r="V85" s="11"/>
    </row>
    <row r="86" spans="1:22" ht="12.75">
      <c r="A86" s="11">
        <v>73</v>
      </c>
      <c r="B86" s="11"/>
      <c r="C86" s="11" t="s">
        <v>210</v>
      </c>
      <c r="D86" s="11" t="s">
        <v>211</v>
      </c>
      <c r="E86" s="11" t="s">
        <v>212</v>
      </c>
      <c r="F86" s="11" t="s">
        <v>213</v>
      </c>
      <c r="G86" s="15"/>
      <c r="H86" s="15"/>
      <c r="I86" s="15"/>
      <c r="J86" s="11">
        <v>427</v>
      </c>
      <c r="K86" s="11"/>
      <c r="L86" s="11">
        <v>150</v>
      </c>
      <c r="M86" s="11"/>
      <c r="N86" s="11"/>
      <c r="O86" s="11"/>
      <c r="P86" s="11"/>
      <c r="Q86" s="11"/>
      <c r="R86" s="11"/>
      <c r="S86" s="11"/>
      <c r="T86" s="11">
        <f t="shared" si="4"/>
        <v>577</v>
      </c>
      <c r="U86" s="11">
        <f>J86+K86+L86+M86+N86+O86+P86+Q86+R86</f>
        <v>577</v>
      </c>
      <c r="V86" s="11"/>
    </row>
    <row r="87" spans="1:22" ht="12.75">
      <c r="A87" s="11">
        <v>74</v>
      </c>
      <c r="B87" s="11"/>
      <c r="C87" s="12" t="s">
        <v>445</v>
      </c>
      <c r="D87" s="11" t="s">
        <v>403</v>
      </c>
      <c r="E87" s="11" t="s">
        <v>536</v>
      </c>
      <c r="F87" s="12" t="s">
        <v>181</v>
      </c>
      <c r="G87" s="15"/>
      <c r="H87" s="15"/>
      <c r="I87" s="15"/>
      <c r="J87" s="11"/>
      <c r="K87" s="11"/>
      <c r="L87" s="11"/>
      <c r="M87" s="11"/>
      <c r="N87" s="11"/>
      <c r="O87" s="11"/>
      <c r="P87" s="11"/>
      <c r="Q87" s="11">
        <v>575</v>
      </c>
      <c r="R87" s="11"/>
      <c r="S87" s="11"/>
      <c r="T87" s="11">
        <f t="shared" si="4"/>
        <v>575</v>
      </c>
      <c r="U87" s="11">
        <f>J87+K87+L87+M87+N87+O87+P87+Q87+R87</f>
        <v>575</v>
      </c>
      <c r="V87" s="11"/>
    </row>
    <row r="88" spans="1:22" ht="12.75">
      <c r="A88" s="11">
        <v>75</v>
      </c>
      <c r="B88" s="11"/>
      <c r="C88" s="10" t="s">
        <v>647</v>
      </c>
      <c r="D88" s="12" t="s">
        <v>648</v>
      </c>
      <c r="E88" s="10" t="s">
        <v>649</v>
      </c>
      <c r="F88" s="12" t="s">
        <v>110</v>
      </c>
      <c r="G88" s="15"/>
      <c r="H88" s="15"/>
      <c r="I88" s="29" t="s">
        <v>650</v>
      </c>
      <c r="J88" s="11"/>
      <c r="K88" s="11"/>
      <c r="L88" s="11"/>
      <c r="M88" s="11"/>
      <c r="N88" s="11"/>
      <c r="O88" s="11">
        <v>573</v>
      </c>
      <c r="P88" s="11"/>
      <c r="Q88" s="11"/>
      <c r="R88" s="11"/>
      <c r="S88" s="11"/>
      <c r="T88" s="11">
        <f t="shared" si="4"/>
        <v>573</v>
      </c>
      <c r="U88" s="11">
        <f>J88+K88+L88+M88+N88+O88+P88+Q88+R88</f>
        <v>573</v>
      </c>
      <c r="V88" s="11"/>
    </row>
    <row r="89" spans="1:22" ht="12.75">
      <c r="A89" s="11">
        <v>76</v>
      </c>
      <c r="B89" s="11" t="s">
        <v>741</v>
      </c>
      <c r="C89" s="11" t="s">
        <v>817</v>
      </c>
      <c r="D89" s="11" t="s">
        <v>818</v>
      </c>
      <c r="E89" s="11" t="s">
        <v>819</v>
      </c>
      <c r="F89" s="11" t="s">
        <v>820</v>
      </c>
      <c r="G89" s="15"/>
      <c r="H89" s="15"/>
      <c r="I89" s="15"/>
      <c r="J89" s="11"/>
      <c r="K89" s="11"/>
      <c r="L89" s="11"/>
      <c r="M89" s="11"/>
      <c r="N89" s="11"/>
      <c r="O89" s="11"/>
      <c r="P89" s="11"/>
      <c r="Q89" s="11"/>
      <c r="R89" s="11">
        <v>568</v>
      </c>
      <c r="S89" s="11"/>
      <c r="T89" s="11">
        <f t="shared" si="4"/>
        <v>568</v>
      </c>
      <c r="U89" s="11">
        <f>J89+K89+L89+M89+N89+O89+P89+Q89+R89</f>
        <v>568</v>
      </c>
      <c r="V89" s="11"/>
    </row>
    <row r="90" spans="1:22" ht="12.75">
      <c r="A90" s="11">
        <v>77</v>
      </c>
      <c r="B90" s="11"/>
      <c r="C90" s="12" t="s">
        <v>952</v>
      </c>
      <c r="D90" s="12" t="s">
        <v>170</v>
      </c>
      <c r="E90" s="10" t="s">
        <v>455</v>
      </c>
      <c r="F90" s="11" t="s">
        <v>254</v>
      </c>
      <c r="G90" s="15"/>
      <c r="H90" s="15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>
        <v>568</v>
      </c>
      <c r="T90" s="11">
        <f t="shared" si="4"/>
        <v>568</v>
      </c>
      <c r="U90" s="11">
        <f>S90</f>
        <v>568</v>
      </c>
      <c r="V90" s="11"/>
    </row>
    <row r="91" spans="1:22" ht="12.75">
      <c r="A91" s="11">
        <v>78</v>
      </c>
      <c r="B91" s="11" t="s">
        <v>741</v>
      </c>
      <c r="C91" s="11" t="s">
        <v>821</v>
      </c>
      <c r="D91" s="11" t="s">
        <v>822</v>
      </c>
      <c r="E91" s="11" t="s">
        <v>823</v>
      </c>
      <c r="F91" s="11" t="s">
        <v>822</v>
      </c>
      <c r="G91" s="15"/>
      <c r="H91" s="15"/>
      <c r="I91" s="15"/>
      <c r="J91" s="11"/>
      <c r="K91" s="11"/>
      <c r="L91" s="11"/>
      <c r="M91" s="11"/>
      <c r="N91" s="11"/>
      <c r="O91" s="11"/>
      <c r="P91" s="11"/>
      <c r="Q91" s="11"/>
      <c r="R91" s="11">
        <v>543</v>
      </c>
      <c r="S91" s="11"/>
      <c r="T91" s="11">
        <f t="shared" si="4"/>
        <v>543</v>
      </c>
      <c r="U91" s="11">
        <f aca="true" t="shared" si="5" ref="U91:U108">J91+K91+L91+M91+N91+O91+P91+Q91+R91</f>
        <v>543</v>
      </c>
      <c r="V91" s="11"/>
    </row>
    <row r="92" spans="1:22" ht="12.75">
      <c r="A92" s="11">
        <v>79</v>
      </c>
      <c r="B92" s="11" t="s">
        <v>741</v>
      </c>
      <c r="C92" s="10" t="s">
        <v>539</v>
      </c>
      <c r="D92" s="11" t="s">
        <v>540</v>
      </c>
      <c r="E92" s="11" t="s">
        <v>538</v>
      </c>
      <c r="F92" s="11" t="s">
        <v>321</v>
      </c>
      <c r="G92" s="15"/>
      <c r="H92" s="15"/>
      <c r="I92" s="12" t="s">
        <v>491</v>
      </c>
      <c r="J92" s="11"/>
      <c r="K92" s="11"/>
      <c r="L92" s="11"/>
      <c r="M92" s="11">
        <v>539</v>
      </c>
      <c r="N92" s="11"/>
      <c r="O92" s="11"/>
      <c r="P92" s="11"/>
      <c r="Q92" s="11"/>
      <c r="R92" s="11"/>
      <c r="S92" s="11"/>
      <c r="T92" s="11">
        <f t="shared" si="4"/>
        <v>539</v>
      </c>
      <c r="U92" s="11">
        <f t="shared" si="5"/>
        <v>539</v>
      </c>
      <c r="V92" s="11"/>
    </row>
    <row r="93" spans="1:22" ht="12.75">
      <c r="A93" s="11">
        <v>80</v>
      </c>
      <c r="B93" s="11"/>
      <c r="C93" s="12" t="s">
        <v>455</v>
      </c>
      <c r="D93" s="12" t="s">
        <v>161</v>
      </c>
      <c r="E93" s="12" t="s">
        <v>456</v>
      </c>
      <c r="F93" s="12" t="s">
        <v>457</v>
      </c>
      <c r="G93" s="15"/>
      <c r="H93" s="15"/>
      <c r="I93" s="15"/>
      <c r="J93" s="11"/>
      <c r="K93" s="11">
        <v>533</v>
      </c>
      <c r="L93" s="11"/>
      <c r="M93" s="11"/>
      <c r="N93" s="11"/>
      <c r="O93" s="11"/>
      <c r="P93" s="11"/>
      <c r="Q93" s="11"/>
      <c r="R93" s="11"/>
      <c r="S93" s="11"/>
      <c r="T93" s="11">
        <f t="shared" si="4"/>
        <v>533</v>
      </c>
      <c r="U93" s="11">
        <f t="shared" si="5"/>
        <v>533</v>
      </c>
      <c r="V93" s="11"/>
    </row>
    <row r="94" spans="1:22" ht="12.75">
      <c r="A94" s="11">
        <v>81</v>
      </c>
      <c r="B94" s="11" t="s">
        <v>741</v>
      </c>
      <c r="C94" s="11" t="s">
        <v>268</v>
      </c>
      <c r="D94" s="11" t="s">
        <v>269</v>
      </c>
      <c r="E94" s="12" t="s">
        <v>651</v>
      </c>
      <c r="F94" s="11" t="s">
        <v>652</v>
      </c>
      <c r="G94" s="15"/>
      <c r="H94" s="15"/>
      <c r="I94" s="15" t="s">
        <v>382</v>
      </c>
      <c r="J94" s="11"/>
      <c r="K94" s="11"/>
      <c r="L94" s="11"/>
      <c r="M94" s="11"/>
      <c r="N94" s="11"/>
      <c r="O94" s="11">
        <v>528</v>
      </c>
      <c r="P94" s="11"/>
      <c r="Q94" s="11"/>
      <c r="R94" s="11"/>
      <c r="S94" s="11"/>
      <c r="T94" s="11">
        <f t="shared" si="4"/>
        <v>528</v>
      </c>
      <c r="U94" s="11">
        <f t="shared" si="5"/>
        <v>528</v>
      </c>
      <c r="V94" s="11"/>
    </row>
    <row r="95" spans="1:31" ht="12.75">
      <c r="A95" s="11">
        <v>82</v>
      </c>
      <c r="B95" s="26"/>
      <c r="C95" s="10" t="s">
        <v>597</v>
      </c>
      <c r="D95" s="26" t="s">
        <v>598</v>
      </c>
      <c r="E95" s="10" t="s">
        <v>596</v>
      </c>
      <c r="F95" s="26" t="s">
        <v>125</v>
      </c>
      <c r="G95" s="28"/>
      <c r="H95" s="28"/>
      <c r="I95" s="28"/>
      <c r="J95" s="26"/>
      <c r="K95" s="26"/>
      <c r="L95" s="26"/>
      <c r="M95" s="26"/>
      <c r="N95" s="26">
        <v>526</v>
      </c>
      <c r="O95" s="26"/>
      <c r="P95" s="26"/>
      <c r="Q95" s="26"/>
      <c r="R95" s="26"/>
      <c r="S95" s="26"/>
      <c r="T95" s="11">
        <f t="shared" si="4"/>
        <v>526</v>
      </c>
      <c r="U95" s="11">
        <f t="shared" si="5"/>
        <v>526</v>
      </c>
      <c r="V95" s="26"/>
      <c r="W95" s="7"/>
      <c r="X95" s="7"/>
      <c r="Y95" s="7"/>
      <c r="Z95" s="7"/>
      <c r="AA95" s="7"/>
      <c r="AB95" s="7"/>
      <c r="AC95" s="7"/>
      <c r="AD95" s="7"/>
      <c r="AE95" s="7"/>
    </row>
    <row r="96" spans="1:31" s="7" customFormat="1" ht="12.75">
      <c r="A96" s="11">
        <v>83</v>
      </c>
      <c r="B96" s="11"/>
      <c r="C96" s="11" t="s">
        <v>824</v>
      </c>
      <c r="D96" s="11" t="s">
        <v>49</v>
      </c>
      <c r="E96" s="11" t="s">
        <v>825</v>
      </c>
      <c r="F96" s="11" t="s">
        <v>49</v>
      </c>
      <c r="G96" s="15"/>
      <c r="H96" s="15"/>
      <c r="I96" s="15"/>
      <c r="J96" s="11"/>
      <c r="K96" s="11"/>
      <c r="L96" s="11"/>
      <c r="M96" s="11"/>
      <c r="N96" s="11"/>
      <c r="O96" s="11"/>
      <c r="P96" s="11"/>
      <c r="Q96" s="11"/>
      <c r="R96" s="11">
        <v>526</v>
      </c>
      <c r="S96" s="11"/>
      <c r="T96" s="11">
        <f t="shared" si="4"/>
        <v>526</v>
      </c>
      <c r="U96" s="11">
        <f t="shared" si="5"/>
        <v>526</v>
      </c>
      <c r="V96" s="11"/>
      <c r="W96"/>
      <c r="X96"/>
      <c r="Y96"/>
      <c r="Z96"/>
      <c r="AA96"/>
      <c r="AB96"/>
      <c r="AC96"/>
      <c r="AD96"/>
      <c r="AE96"/>
    </row>
    <row r="97" spans="1:31" s="7" customFormat="1" ht="12.75">
      <c r="A97" s="11">
        <v>84</v>
      </c>
      <c r="B97" s="11"/>
      <c r="C97" s="11" t="s">
        <v>826</v>
      </c>
      <c r="D97" s="11" t="s">
        <v>827</v>
      </c>
      <c r="E97" s="11" t="s">
        <v>826</v>
      </c>
      <c r="F97" s="11" t="s">
        <v>828</v>
      </c>
      <c r="G97" s="15"/>
      <c r="H97" s="15"/>
      <c r="I97" s="15"/>
      <c r="J97" s="11"/>
      <c r="K97" s="11"/>
      <c r="L97" s="11"/>
      <c r="M97" s="11"/>
      <c r="N97" s="11"/>
      <c r="O97" s="11"/>
      <c r="P97" s="11"/>
      <c r="Q97" s="11"/>
      <c r="R97" s="11">
        <v>505</v>
      </c>
      <c r="S97" s="11"/>
      <c r="T97" s="11">
        <f t="shared" si="4"/>
        <v>505</v>
      </c>
      <c r="U97" s="11">
        <f t="shared" si="5"/>
        <v>505</v>
      </c>
      <c r="V97" s="11"/>
      <c r="W97"/>
      <c r="X97"/>
      <c r="Y97"/>
      <c r="Z97"/>
      <c r="AA97"/>
      <c r="AB97"/>
      <c r="AC97"/>
      <c r="AD97"/>
      <c r="AE97"/>
    </row>
    <row r="98" spans="1:22" ht="12.75">
      <c r="A98" s="11">
        <v>85</v>
      </c>
      <c r="B98" s="11" t="s">
        <v>741</v>
      </c>
      <c r="C98" s="11" t="s">
        <v>268</v>
      </c>
      <c r="D98" s="11" t="s">
        <v>269</v>
      </c>
      <c r="E98" s="11" t="s">
        <v>270</v>
      </c>
      <c r="F98" s="11" t="s">
        <v>271</v>
      </c>
      <c r="G98" s="15" t="s">
        <v>272</v>
      </c>
      <c r="H98" s="15" t="s">
        <v>264</v>
      </c>
      <c r="I98" s="15" t="s">
        <v>382</v>
      </c>
      <c r="J98" s="11">
        <v>461</v>
      </c>
      <c r="K98" s="11"/>
      <c r="L98" s="11"/>
      <c r="M98" s="11"/>
      <c r="N98" s="11"/>
      <c r="O98" s="11"/>
      <c r="P98" s="11"/>
      <c r="Q98" s="11"/>
      <c r="R98" s="11"/>
      <c r="S98" s="11"/>
      <c r="T98" s="11">
        <f t="shared" si="4"/>
        <v>461</v>
      </c>
      <c r="U98" s="11">
        <f t="shared" si="5"/>
        <v>461</v>
      </c>
      <c r="V98" s="11"/>
    </row>
    <row r="99" spans="1:22" ht="12.75">
      <c r="A99" s="11">
        <v>86</v>
      </c>
      <c r="B99" s="11" t="s">
        <v>741</v>
      </c>
      <c r="C99" s="10" t="s">
        <v>544</v>
      </c>
      <c r="D99" s="11" t="s">
        <v>545</v>
      </c>
      <c r="E99" s="11" t="s">
        <v>543</v>
      </c>
      <c r="F99" s="11" t="s">
        <v>542</v>
      </c>
      <c r="G99" s="15"/>
      <c r="H99" s="15"/>
      <c r="I99" s="10" t="s">
        <v>541</v>
      </c>
      <c r="J99" s="11"/>
      <c r="K99" s="11"/>
      <c r="L99" s="11"/>
      <c r="M99" s="11">
        <v>452</v>
      </c>
      <c r="N99" s="11"/>
      <c r="O99" s="11"/>
      <c r="P99" s="11"/>
      <c r="Q99" s="11"/>
      <c r="R99" s="11"/>
      <c r="S99" s="11"/>
      <c r="T99" s="11">
        <f t="shared" si="4"/>
        <v>452</v>
      </c>
      <c r="U99" s="11">
        <f t="shared" si="5"/>
        <v>452</v>
      </c>
      <c r="V99" s="11"/>
    </row>
    <row r="100" spans="1:22" ht="12.75">
      <c r="A100" s="11">
        <v>87</v>
      </c>
      <c r="B100" s="11"/>
      <c r="C100" s="11" t="s">
        <v>231</v>
      </c>
      <c r="D100" s="11" t="s">
        <v>181</v>
      </c>
      <c r="E100" s="11" t="s">
        <v>232</v>
      </c>
      <c r="F100" s="11" t="s">
        <v>143</v>
      </c>
      <c r="G100" s="15"/>
      <c r="H100" s="15"/>
      <c r="I100" s="15"/>
      <c r="J100" s="11">
        <v>447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>
        <f t="shared" si="4"/>
        <v>447</v>
      </c>
      <c r="U100" s="11">
        <f t="shared" si="5"/>
        <v>447</v>
      </c>
      <c r="V100" s="11"/>
    </row>
    <row r="101" spans="1:22" ht="12.75">
      <c r="A101" s="11">
        <v>88</v>
      </c>
      <c r="B101" s="11" t="s">
        <v>741</v>
      </c>
      <c r="C101" s="11" t="s">
        <v>608</v>
      </c>
      <c r="D101" s="11" t="s">
        <v>290</v>
      </c>
      <c r="E101" s="11" t="s">
        <v>291</v>
      </c>
      <c r="F101" s="11" t="s">
        <v>292</v>
      </c>
      <c r="G101" s="15" t="s">
        <v>289</v>
      </c>
      <c r="H101" s="15"/>
      <c r="I101" s="15" t="s">
        <v>372</v>
      </c>
      <c r="J101" s="11">
        <v>388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>
        <f t="shared" si="4"/>
        <v>388</v>
      </c>
      <c r="U101" s="11">
        <f t="shared" si="5"/>
        <v>388</v>
      </c>
      <c r="V101" s="11"/>
    </row>
    <row r="102" spans="1:22" ht="12.75">
      <c r="A102" s="11">
        <v>89</v>
      </c>
      <c r="B102" s="11"/>
      <c r="C102" s="12" t="s">
        <v>609</v>
      </c>
      <c r="D102" s="12" t="s">
        <v>211</v>
      </c>
      <c r="E102" s="12" t="s">
        <v>343</v>
      </c>
      <c r="F102" s="12" t="s">
        <v>344</v>
      </c>
      <c r="G102" s="15"/>
      <c r="H102" s="15"/>
      <c r="I102" s="15" t="s">
        <v>372</v>
      </c>
      <c r="J102" s="11">
        <v>190</v>
      </c>
      <c r="K102" s="11"/>
      <c r="L102" s="11">
        <v>190</v>
      </c>
      <c r="M102" s="11"/>
      <c r="N102" s="11"/>
      <c r="O102" s="11"/>
      <c r="P102" s="11"/>
      <c r="Q102" s="11"/>
      <c r="R102" s="11"/>
      <c r="S102" s="11"/>
      <c r="T102" s="11">
        <f t="shared" si="4"/>
        <v>380</v>
      </c>
      <c r="U102" s="11">
        <f t="shared" si="5"/>
        <v>380</v>
      </c>
      <c r="V102" s="11"/>
    </row>
    <row r="103" spans="1:22" ht="12.75">
      <c r="A103" s="11">
        <v>90</v>
      </c>
      <c r="B103" s="11" t="s">
        <v>741</v>
      </c>
      <c r="C103" s="10" t="s">
        <v>552</v>
      </c>
      <c r="D103" s="11" t="s">
        <v>551</v>
      </c>
      <c r="E103" s="11" t="s">
        <v>550</v>
      </c>
      <c r="F103" s="11" t="s">
        <v>271</v>
      </c>
      <c r="G103" s="15"/>
      <c r="H103" s="15"/>
      <c r="I103" s="10" t="s">
        <v>549</v>
      </c>
      <c r="J103" s="11"/>
      <c r="K103" s="11"/>
      <c r="L103" s="11"/>
      <c r="M103" s="11">
        <v>278</v>
      </c>
      <c r="N103" s="11"/>
      <c r="O103" s="11"/>
      <c r="P103" s="11"/>
      <c r="Q103" s="11"/>
      <c r="R103" s="11"/>
      <c r="S103" s="11"/>
      <c r="T103" s="11">
        <f t="shared" si="4"/>
        <v>278</v>
      </c>
      <c r="U103" s="11">
        <f t="shared" si="5"/>
        <v>278</v>
      </c>
      <c r="V103" s="11"/>
    </row>
    <row r="104" spans="1:22" ht="12.75">
      <c r="A104" s="11">
        <v>91</v>
      </c>
      <c r="B104" s="11"/>
      <c r="C104" s="11" t="s">
        <v>226</v>
      </c>
      <c r="D104" s="11" t="s">
        <v>227</v>
      </c>
      <c r="E104" s="11" t="s">
        <v>228</v>
      </c>
      <c r="F104" s="11" t="s">
        <v>152</v>
      </c>
      <c r="G104" s="15" t="s">
        <v>129</v>
      </c>
      <c r="H104" s="15"/>
      <c r="I104" s="15" t="s">
        <v>129</v>
      </c>
      <c r="J104" s="11">
        <v>250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>
        <f t="shared" si="4"/>
        <v>250</v>
      </c>
      <c r="U104" s="11">
        <f t="shared" si="5"/>
        <v>250</v>
      </c>
      <c r="V104" s="11"/>
    </row>
    <row r="105" spans="1:22" ht="12.75">
      <c r="A105" s="11">
        <v>92</v>
      </c>
      <c r="B105" s="11"/>
      <c r="C105" s="11" t="s">
        <v>829</v>
      </c>
      <c r="D105" s="11" t="s">
        <v>830</v>
      </c>
      <c r="E105" s="11" t="s">
        <v>831</v>
      </c>
      <c r="F105" s="11" t="s">
        <v>832</v>
      </c>
      <c r="G105" s="15"/>
      <c r="H105" s="15"/>
      <c r="I105" s="11" t="s">
        <v>519</v>
      </c>
      <c r="J105" s="11"/>
      <c r="K105" s="11"/>
      <c r="L105" s="11"/>
      <c r="M105" s="11"/>
      <c r="N105" s="11"/>
      <c r="O105" s="11"/>
      <c r="P105" s="11"/>
      <c r="Q105" s="11"/>
      <c r="R105" s="11">
        <v>220</v>
      </c>
      <c r="S105" s="11"/>
      <c r="T105" s="11">
        <f t="shared" si="4"/>
        <v>220</v>
      </c>
      <c r="U105" s="11">
        <f t="shared" si="5"/>
        <v>220</v>
      </c>
      <c r="V105" s="11"/>
    </row>
    <row r="106" spans="1:22" ht="12.75">
      <c r="A106" s="11">
        <v>93</v>
      </c>
      <c r="B106" s="11"/>
      <c r="C106" s="11" t="s">
        <v>285</v>
      </c>
      <c r="D106" s="11" t="s">
        <v>219</v>
      </c>
      <c r="E106" s="11"/>
      <c r="F106" s="12" t="s">
        <v>494</v>
      </c>
      <c r="G106" s="15"/>
      <c r="H106" s="15"/>
      <c r="I106" s="15" t="s">
        <v>379</v>
      </c>
      <c r="J106" s="11"/>
      <c r="K106" s="11"/>
      <c r="L106" s="11">
        <v>190</v>
      </c>
      <c r="M106" s="11"/>
      <c r="N106" s="11"/>
      <c r="O106" s="11"/>
      <c r="P106" s="11"/>
      <c r="Q106" s="11"/>
      <c r="R106" s="11"/>
      <c r="S106" s="11"/>
      <c r="T106" s="11">
        <f t="shared" si="4"/>
        <v>190</v>
      </c>
      <c r="U106" s="11">
        <f t="shared" si="5"/>
        <v>190</v>
      </c>
      <c r="V106" s="11"/>
    </row>
    <row r="107" spans="1:22" ht="14.25" customHeight="1">
      <c r="A107" s="11">
        <v>94</v>
      </c>
      <c r="B107" s="11" t="s">
        <v>741</v>
      </c>
      <c r="C107" s="12" t="s">
        <v>462</v>
      </c>
      <c r="D107" s="12" t="s">
        <v>463</v>
      </c>
      <c r="E107" s="12" t="s">
        <v>464</v>
      </c>
      <c r="F107" s="12" t="s">
        <v>465</v>
      </c>
      <c r="G107" s="15"/>
      <c r="H107" s="15"/>
      <c r="I107" s="15" t="s">
        <v>373</v>
      </c>
      <c r="J107" s="11"/>
      <c r="K107" s="11">
        <v>190</v>
      </c>
      <c r="L107" s="11"/>
      <c r="M107" s="11"/>
      <c r="N107" s="11"/>
      <c r="O107" s="11"/>
      <c r="P107" s="11"/>
      <c r="Q107" s="11"/>
      <c r="R107" s="11"/>
      <c r="S107" s="11"/>
      <c r="T107" s="11">
        <f t="shared" si="4"/>
        <v>190</v>
      </c>
      <c r="U107" s="11">
        <f t="shared" si="5"/>
        <v>190</v>
      </c>
      <c r="V107" s="11"/>
    </row>
    <row r="108" spans="1:22" ht="12.75">
      <c r="A108" s="11">
        <v>95</v>
      </c>
      <c r="B108" s="11"/>
      <c r="C108" s="30" t="s">
        <v>495</v>
      </c>
      <c r="D108" s="11" t="s">
        <v>421</v>
      </c>
      <c r="E108" s="12" t="s">
        <v>496</v>
      </c>
      <c r="F108" s="12" t="s">
        <v>143</v>
      </c>
      <c r="G108" s="15"/>
      <c r="H108" s="15"/>
      <c r="I108" s="15" t="s">
        <v>15</v>
      </c>
      <c r="J108" s="11"/>
      <c r="K108" s="11"/>
      <c r="L108" s="11">
        <v>180</v>
      </c>
      <c r="M108" s="11"/>
      <c r="N108" s="11"/>
      <c r="O108" s="11"/>
      <c r="P108" s="11"/>
      <c r="Q108" s="11"/>
      <c r="R108" s="11"/>
      <c r="S108" s="11"/>
      <c r="T108" s="11">
        <f t="shared" si="4"/>
        <v>180</v>
      </c>
      <c r="U108" s="11">
        <f t="shared" si="5"/>
        <v>180</v>
      </c>
      <c r="V108" s="11"/>
    </row>
    <row r="109" spans="3:20" ht="12.75">
      <c r="C109" s="1" t="s">
        <v>604</v>
      </c>
      <c r="D109" s="31" t="s">
        <v>605</v>
      </c>
      <c r="E109" s="1"/>
      <c r="F109" s="1"/>
      <c r="G109" s="2"/>
      <c r="H109" s="2"/>
      <c r="I109" s="2"/>
      <c r="T109" s="39"/>
    </row>
    <row r="110" spans="3:9" ht="12.75">
      <c r="C110" s="8"/>
      <c r="D110" s="1"/>
      <c r="E110" s="8"/>
      <c r="I110" s="6"/>
    </row>
    <row r="111" ht="12.75">
      <c r="C111" s="41" t="s">
        <v>770</v>
      </c>
    </row>
    <row r="112" ht="12.75">
      <c r="C112" s="1"/>
    </row>
    <row r="113" ht="12.75">
      <c r="C113" s="40" t="s">
        <v>771</v>
      </c>
    </row>
  </sheetData>
  <conditionalFormatting sqref="C65">
    <cfRule type="expression" priority="1" dxfId="0" stopIfTrue="1">
      <formula>AND(CELL("fila")=ROW(),CELL("columna")=COLUMN())</formula>
    </cfRule>
  </conditionalFormatting>
  <hyperlinks>
    <hyperlink ref="D109" r:id="rId1" display="ibonbici@yahoo.es"/>
  </hyperlinks>
  <printOptions/>
  <pageMargins left="0.7874015748031497" right="0.7874015748031497" top="0.36" bottom="0.1968503937007874" header="0" footer="0"/>
  <pageSetup fitToHeight="3" fitToWidth="1" horizontalDpi="300" verticalDpi="300" orientation="landscape" paperSize="9" scale="62" r:id="rId2"/>
  <headerFooter alignWithMargins="0">
    <oddHeader>&amp;C&amp;"Arial Black,Normal"&amp;14LIGA ARAGÓN OB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workbookViewId="0" topLeftCell="A1">
      <selection activeCell="E28" sqref="E28"/>
    </sheetView>
  </sheetViews>
  <sheetFormatPr defaultColWidth="11.421875" defaultRowHeight="12.75"/>
  <cols>
    <col min="1" max="1" width="4.140625" style="0" customWidth="1"/>
    <col min="2" max="2" width="5.7109375" style="0" customWidth="1"/>
    <col min="3" max="3" width="22.00390625" style="0" customWidth="1"/>
    <col min="4" max="4" width="16.8515625" style="0" customWidth="1"/>
    <col min="5" max="5" width="21.57421875" style="0" customWidth="1"/>
    <col min="6" max="6" width="11.8515625" style="0" customWidth="1"/>
    <col min="7" max="7" width="14.00390625" style="5" hidden="1" customWidth="1"/>
    <col min="8" max="8" width="0" style="5" hidden="1" customWidth="1"/>
    <col min="9" max="9" width="18.140625" style="5" customWidth="1"/>
    <col min="10" max="10" width="7.00390625" style="0" customWidth="1"/>
    <col min="11" max="11" width="7.140625" style="0" customWidth="1"/>
    <col min="12" max="12" width="6.7109375" style="0" customWidth="1"/>
    <col min="13" max="13" width="7.140625" style="0" bestFit="1" customWidth="1"/>
    <col min="14" max="14" width="7.140625" style="0" customWidth="1"/>
    <col min="15" max="15" width="6.00390625" style="0" bestFit="1" customWidth="1"/>
    <col min="16" max="16" width="6.00390625" style="0" customWidth="1"/>
    <col min="17" max="19" width="6.57421875" style="0" customWidth="1"/>
    <col min="20" max="20" width="6.7109375" style="0" customWidth="1"/>
    <col min="22" max="22" width="14.8515625" style="0" customWidth="1"/>
    <col min="29" max="29" width="25.8515625" style="0" bestFit="1" customWidth="1"/>
    <col min="30" max="30" width="14.28125" style="0" bestFit="1" customWidth="1"/>
  </cols>
  <sheetData>
    <row r="1" spans="1:22" ht="12.75">
      <c r="A1" s="11"/>
      <c r="B1" s="11" t="s">
        <v>877</v>
      </c>
      <c r="C1" s="18" t="s">
        <v>0</v>
      </c>
      <c r="D1" s="18" t="s">
        <v>1</v>
      </c>
      <c r="E1" s="18" t="s">
        <v>0</v>
      </c>
      <c r="F1" s="18" t="s">
        <v>1</v>
      </c>
      <c r="G1" s="19" t="s">
        <v>2</v>
      </c>
      <c r="H1" s="19" t="s">
        <v>3</v>
      </c>
      <c r="I1" s="19" t="s">
        <v>2</v>
      </c>
      <c r="J1" s="20">
        <v>39537</v>
      </c>
      <c r="K1" s="20">
        <v>39551</v>
      </c>
      <c r="L1" s="20">
        <v>39558</v>
      </c>
      <c r="M1" s="20">
        <v>39579</v>
      </c>
      <c r="N1" s="20">
        <v>39593</v>
      </c>
      <c r="O1" s="20">
        <v>39600</v>
      </c>
      <c r="P1" s="20">
        <v>39614</v>
      </c>
      <c r="Q1" s="20">
        <v>39698</v>
      </c>
      <c r="R1" s="20">
        <v>39705</v>
      </c>
      <c r="S1" s="20">
        <v>39747</v>
      </c>
      <c r="T1" s="21" t="s">
        <v>392</v>
      </c>
      <c r="U1" s="21" t="s">
        <v>708</v>
      </c>
      <c r="V1" s="11" t="s">
        <v>878</v>
      </c>
    </row>
    <row r="2" spans="1:22" ht="12.75" hidden="1">
      <c r="A2" s="11"/>
      <c r="B2" s="11"/>
      <c r="C2" s="11"/>
      <c r="D2" s="11"/>
      <c r="E2" s="11"/>
      <c r="F2" s="11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2.75" hidden="1">
      <c r="A3" s="11"/>
      <c r="B3" s="11"/>
      <c r="C3" s="11"/>
      <c r="D3" s="11"/>
      <c r="E3" s="11"/>
      <c r="F3" s="11"/>
      <c r="G3" s="15"/>
      <c r="H3" s="15"/>
      <c r="I3" s="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2.75" hidden="1">
      <c r="A4" s="11"/>
      <c r="B4" s="11"/>
      <c r="C4" s="11"/>
      <c r="D4" s="11"/>
      <c r="E4" s="11"/>
      <c r="F4" s="11"/>
      <c r="G4" s="15"/>
      <c r="H4" s="15"/>
      <c r="I4" s="1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.75" hidden="1">
      <c r="A5" s="11"/>
      <c r="B5" s="11"/>
      <c r="C5" s="11"/>
      <c r="D5" s="11"/>
      <c r="E5" s="11"/>
      <c r="F5" s="11"/>
      <c r="G5" s="15"/>
      <c r="H5" s="15"/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2.75" hidden="1">
      <c r="A6" s="11"/>
      <c r="B6" s="11"/>
      <c r="C6" s="11"/>
      <c r="D6" s="11"/>
      <c r="E6" s="11"/>
      <c r="F6" s="11"/>
      <c r="G6" s="15"/>
      <c r="H6" s="15"/>
      <c r="I6" s="1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 hidden="1">
      <c r="A7" s="11"/>
      <c r="B7" s="11"/>
      <c r="C7" s="11"/>
      <c r="D7" s="11"/>
      <c r="E7" s="11"/>
      <c r="F7" s="11"/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 hidden="1">
      <c r="A8" s="11"/>
      <c r="B8" s="11"/>
      <c r="C8" s="11"/>
      <c r="D8" s="11"/>
      <c r="E8" s="11"/>
      <c r="F8" s="11"/>
      <c r="G8" s="15"/>
      <c r="H8" s="15"/>
      <c r="I8" s="1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.75" hidden="1">
      <c r="A9" s="11"/>
      <c r="B9" s="11"/>
      <c r="C9" s="11"/>
      <c r="D9" s="11"/>
      <c r="E9" s="11"/>
      <c r="F9" s="11"/>
      <c r="G9" s="15"/>
      <c r="H9" s="15"/>
      <c r="I9" s="1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 hidden="1">
      <c r="A10" s="11"/>
      <c r="B10" s="11"/>
      <c r="C10" s="11" t="s">
        <v>306</v>
      </c>
      <c r="D10" s="11" t="s">
        <v>307</v>
      </c>
      <c r="E10" s="11"/>
      <c r="F10" s="11"/>
      <c r="G10" s="15"/>
      <c r="H10" s="15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 hidden="1">
      <c r="A11" s="11"/>
      <c r="B11" s="11"/>
      <c r="C11" s="11"/>
      <c r="D11" s="11"/>
      <c r="E11" s="11"/>
      <c r="F11" s="11"/>
      <c r="G11" s="15"/>
      <c r="H11" s="15"/>
      <c r="I11" s="1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 hidden="1">
      <c r="A12" s="11"/>
      <c r="B12" s="11"/>
      <c r="C12" s="11"/>
      <c r="D12" s="11"/>
      <c r="E12" s="11"/>
      <c r="F12" s="11"/>
      <c r="G12" s="15"/>
      <c r="H12" s="15"/>
      <c r="I12" s="1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 hidden="1">
      <c r="A13" s="11"/>
      <c r="B13" s="11"/>
      <c r="C13" s="11"/>
      <c r="D13" s="11"/>
      <c r="E13" s="11"/>
      <c r="F13" s="11"/>
      <c r="G13" s="15"/>
      <c r="H13" s="15"/>
      <c r="I13" s="1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 hidden="1">
      <c r="A14" s="11"/>
      <c r="B14" s="11"/>
      <c r="C14" s="11"/>
      <c r="D14" s="11"/>
      <c r="E14" s="11"/>
      <c r="F14" s="11"/>
      <c r="G14" s="15"/>
      <c r="H14" s="15"/>
      <c r="I14" s="1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2.75" hidden="1">
      <c r="A15" s="11"/>
      <c r="B15" s="11"/>
      <c r="C15" s="11"/>
      <c r="D15" s="11"/>
      <c r="E15" s="11"/>
      <c r="F15" s="11"/>
      <c r="G15" s="15"/>
      <c r="H15" s="15"/>
      <c r="I15" s="1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 hidden="1">
      <c r="A16" s="11"/>
      <c r="B16" s="11"/>
      <c r="C16" s="11"/>
      <c r="D16" s="11"/>
      <c r="E16" s="11"/>
      <c r="F16" s="11"/>
      <c r="G16" s="15"/>
      <c r="H16" s="15"/>
      <c r="I16" s="1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30" ht="12.75" hidden="1">
      <c r="A17" s="11"/>
      <c r="B17" s="11"/>
      <c r="C17" s="11"/>
      <c r="D17" s="11"/>
      <c r="E17" s="11"/>
      <c r="F17" s="11"/>
      <c r="G17" s="15"/>
      <c r="H17" s="15"/>
      <c r="I17" s="1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AB17" s="3"/>
      <c r="AC17" s="4"/>
      <c r="AD17" s="3"/>
    </row>
    <row r="18" spans="1:22" ht="12.75" hidden="1">
      <c r="A18" s="11"/>
      <c r="B18" s="11"/>
      <c r="C18" s="11"/>
      <c r="D18" s="11"/>
      <c r="E18" s="11"/>
      <c r="F18" s="11"/>
      <c r="G18" s="15"/>
      <c r="H18" s="15"/>
      <c r="I18" s="1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 hidden="1">
      <c r="A19" s="11"/>
      <c r="B19" s="11"/>
      <c r="C19" s="11"/>
      <c r="D19" s="11"/>
      <c r="E19" s="11"/>
      <c r="F19" s="11"/>
      <c r="G19" s="15"/>
      <c r="H19" s="15"/>
      <c r="I19" s="1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 hidden="1">
      <c r="A20" s="11"/>
      <c r="B20" s="11"/>
      <c r="C20" s="11"/>
      <c r="D20" s="11"/>
      <c r="E20" s="11"/>
      <c r="F20" s="11"/>
      <c r="G20" s="15"/>
      <c r="H20" s="15"/>
      <c r="I20" s="1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 hidden="1">
      <c r="A21" s="11"/>
      <c r="B21" s="11"/>
      <c r="C21" s="11"/>
      <c r="D21" s="11"/>
      <c r="E21" s="11"/>
      <c r="F21" s="11"/>
      <c r="G21" s="15"/>
      <c r="H21" s="15"/>
      <c r="I21" s="1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 hidden="1">
      <c r="A22" s="11"/>
      <c r="B22" s="11"/>
      <c r="C22" s="11"/>
      <c r="D22" s="11"/>
      <c r="E22" s="11"/>
      <c r="F22" s="11"/>
      <c r="G22" s="15"/>
      <c r="H22" s="15"/>
      <c r="I22" s="1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 hidden="1">
      <c r="A23" s="11"/>
      <c r="B23" s="11"/>
      <c r="C23" s="11"/>
      <c r="D23" s="11"/>
      <c r="E23" s="11"/>
      <c r="F23" s="11"/>
      <c r="G23" s="15"/>
      <c r="H23" s="15"/>
      <c r="I23" s="1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1">
        <v>1</v>
      </c>
      <c r="B24" s="11" t="s">
        <v>385</v>
      </c>
      <c r="C24" s="11" t="s">
        <v>298</v>
      </c>
      <c r="D24" s="11" t="s">
        <v>299</v>
      </c>
      <c r="E24" s="11" t="s">
        <v>50</v>
      </c>
      <c r="F24" s="11" t="s">
        <v>125</v>
      </c>
      <c r="G24" s="15" t="s">
        <v>8</v>
      </c>
      <c r="H24" s="15"/>
      <c r="I24" s="15" t="s">
        <v>371</v>
      </c>
      <c r="J24" s="11">
        <v>1000</v>
      </c>
      <c r="K24" s="11"/>
      <c r="L24" s="11">
        <v>1000</v>
      </c>
      <c r="M24" s="11"/>
      <c r="N24" s="11">
        <v>1000</v>
      </c>
      <c r="O24" s="11">
        <v>1000</v>
      </c>
      <c r="P24" s="11">
        <v>1000</v>
      </c>
      <c r="Q24" s="11">
        <v>1000</v>
      </c>
      <c r="R24" s="11">
        <v>1000</v>
      </c>
      <c r="S24" s="11"/>
      <c r="T24" s="11">
        <f aca="true" t="shared" si="0" ref="T24:T62">J24+K24+L24+M24+N24+O24+P24+Q24+R24+S24</f>
        <v>7000</v>
      </c>
      <c r="U24" s="11">
        <f>J24+K24+L24+M24+N24+O24+P24+Q24+R24</f>
        <v>7000</v>
      </c>
      <c r="V24" s="11" t="s">
        <v>879</v>
      </c>
    </row>
    <row r="25" spans="1:22" ht="12.75">
      <c r="A25" s="11">
        <v>2</v>
      </c>
      <c r="B25" s="11"/>
      <c r="C25" s="11" t="s">
        <v>325</v>
      </c>
      <c r="D25" s="11" t="s">
        <v>136</v>
      </c>
      <c r="E25" s="11" t="s">
        <v>326</v>
      </c>
      <c r="F25" s="11" t="s">
        <v>327</v>
      </c>
      <c r="G25" s="15"/>
      <c r="H25" s="15"/>
      <c r="I25" s="15"/>
      <c r="J25" s="35">
        <v>568</v>
      </c>
      <c r="K25" s="11">
        <v>1000</v>
      </c>
      <c r="L25" s="11">
        <v>875</v>
      </c>
      <c r="M25" s="11">
        <v>800</v>
      </c>
      <c r="N25" s="35">
        <v>777</v>
      </c>
      <c r="O25" s="11">
        <v>845</v>
      </c>
      <c r="P25" s="11">
        <v>978</v>
      </c>
      <c r="Q25" s="11">
        <v>887</v>
      </c>
      <c r="R25" s="35">
        <v>741</v>
      </c>
      <c r="S25" s="12">
        <v>1000</v>
      </c>
      <c r="T25" s="11">
        <f t="shared" si="0"/>
        <v>8471</v>
      </c>
      <c r="U25" s="11">
        <f>K25+L25+M25+O25+P25+Q25+S25</f>
        <v>6385</v>
      </c>
      <c r="V25" s="11" t="s">
        <v>880</v>
      </c>
    </row>
    <row r="26" spans="1:22" ht="12.75">
      <c r="A26" s="11">
        <v>3</v>
      </c>
      <c r="B26" s="11" t="s">
        <v>385</v>
      </c>
      <c r="C26" s="11" t="s">
        <v>466</v>
      </c>
      <c r="D26" s="11" t="s">
        <v>332</v>
      </c>
      <c r="E26" s="11" t="s">
        <v>466</v>
      </c>
      <c r="F26" s="11" t="s">
        <v>333</v>
      </c>
      <c r="G26" s="15"/>
      <c r="H26" s="15"/>
      <c r="I26" s="15"/>
      <c r="J26" s="42">
        <v>669</v>
      </c>
      <c r="K26" s="11">
        <v>816</v>
      </c>
      <c r="L26" s="11">
        <v>828</v>
      </c>
      <c r="M26" s="35">
        <v>488</v>
      </c>
      <c r="N26" s="11">
        <v>878</v>
      </c>
      <c r="O26" s="11">
        <v>962</v>
      </c>
      <c r="P26" s="11"/>
      <c r="Q26" s="11">
        <v>891</v>
      </c>
      <c r="R26" s="11">
        <v>929</v>
      </c>
      <c r="S26" s="11">
        <v>924</v>
      </c>
      <c r="T26" s="11">
        <f t="shared" si="0"/>
        <v>7385</v>
      </c>
      <c r="U26" s="11">
        <f>K26+L26+N26+O26+P26+Q26+R26+S26</f>
        <v>6228</v>
      </c>
      <c r="V26" s="11" t="s">
        <v>881</v>
      </c>
    </row>
    <row r="27" spans="1:22" ht="12.75">
      <c r="A27" s="11">
        <v>4</v>
      </c>
      <c r="B27" s="11" t="s">
        <v>385</v>
      </c>
      <c r="C27" s="11" t="s">
        <v>700</v>
      </c>
      <c r="D27" s="11" t="s">
        <v>319</v>
      </c>
      <c r="E27" s="11" t="s">
        <v>699</v>
      </c>
      <c r="F27" s="11" t="s">
        <v>320</v>
      </c>
      <c r="G27" s="15" t="s">
        <v>239</v>
      </c>
      <c r="H27" s="15"/>
      <c r="I27" s="15" t="s">
        <v>371</v>
      </c>
      <c r="J27" s="35">
        <v>351</v>
      </c>
      <c r="K27" s="11">
        <v>536</v>
      </c>
      <c r="L27" s="35">
        <v>220</v>
      </c>
      <c r="M27" s="11">
        <v>440</v>
      </c>
      <c r="N27" s="35">
        <v>344</v>
      </c>
      <c r="O27" s="11">
        <v>605</v>
      </c>
      <c r="P27" s="11">
        <v>628</v>
      </c>
      <c r="Q27" s="11">
        <v>556</v>
      </c>
      <c r="R27" s="11">
        <v>680</v>
      </c>
      <c r="S27" s="11">
        <v>686</v>
      </c>
      <c r="T27" s="11">
        <f t="shared" si="0"/>
        <v>5046</v>
      </c>
      <c r="U27" s="11">
        <f>K27+M27+O27+P27+Q27+R27+S27</f>
        <v>4131</v>
      </c>
      <c r="V27" s="11" t="s">
        <v>882</v>
      </c>
    </row>
    <row r="28" spans="1:22" ht="12.75">
      <c r="A28" s="11">
        <v>5</v>
      </c>
      <c r="B28" s="11" t="s">
        <v>385</v>
      </c>
      <c r="C28" s="11" t="s">
        <v>310</v>
      </c>
      <c r="D28" s="11" t="s">
        <v>209</v>
      </c>
      <c r="E28" s="11" t="s">
        <v>311</v>
      </c>
      <c r="F28" s="11" t="s">
        <v>312</v>
      </c>
      <c r="G28" s="15" t="s">
        <v>239</v>
      </c>
      <c r="H28" s="15"/>
      <c r="I28" s="15" t="s">
        <v>371</v>
      </c>
      <c r="J28" s="11">
        <v>442</v>
      </c>
      <c r="K28" s="11">
        <v>699</v>
      </c>
      <c r="L28" s="35">
        <v>190</v>
      </c>
      <c r="M28" s="11">
        <v>250</v>
      </c>
      <c r="N28" s="11">
        <v>449</v>
      </c>
      <c r="O28" s="11"/>
      <c r="P28" s="11">
        <v>650</v>
      </c>
      <c r="Q28" s="11">
        <v>557</v>
      </c>
      <c r="R28" s="11"/>
      <c r="S28" s="11">
        <v>644</v>
      </c>
      <c r="T28" s="11">
        <f t="shared" si="0"/>
        <v>3881</v>
      </c>
      <c r="U28" s="11">
        <f>J28+K28+M28+N28+O28+P28+Q28+R28+S28</f>
        <v>3691</v>
      </c>
      <c r="V28" s="11" t="s">
        <v>884</v>
      </c>
    </row>
    <row r="29" spans="1:22" ht="12.75">
      <c r="A29" s="11">
        <v>6</v>
      </c>
      <c r="B29" s="11" t="s">
        <v>385</v>
      </c>
      <c r="C29" s="11" t="s">
        <v>323</v>
      </c>
      <c r="D29" s="11" t="s">
        <v>324</v>
      </c>
      <c r="E29" s="11" t="s">
        <v>699</v>
      </c>
      <c r="F29" s="11" t="s">
        <v>698</v>
      </c>
      <c r="G29" s="15" t="s">
        <v>239</v>
      </c>
      <c r="H29" s="15"/>
      <c r="I29" s="15" t="s">
        <v>371</v>
      </c>
      <c r="J29" s="35">
        <v>200</v>
      </c>
      <c r="K29" s="11">
        <v>512</v>
      </c>
      <c r="L29" s="35">
        <v>160</v>
      </c>
      <c r="M29" s="11"/>
      <c r="N29" s="11">
        <v>311</v>
      </c>
      <c r="O29" s="11">
        <v>569</v>
      </c>
      <c r="P29" s="11">
        <v>624</v>
      </c>
      <c r="Q29" s="11">
        <v>525</v>
      </c>
      <c r="R29" s="11">
        <v>549</v>
      </c>
      <c r="S29" s="11">
        <v>433</v>
      </c>
      <c r="T29" s="11">
        <f t="shared" si="0"/>
        <v>3883</v>
      </c>
      <c r="U29" s="11">
        <f>K29+M29+N29+O29+P29+Q29+R29+S29</f>
        <v>3523</v>
      </c>
      <c r="V29" s="11" t="s">
        <v>883</v>
      </c>
    </row>
    <row r="30" spans="1:22" ht="12.75">
      <c r="A30" s="11">
        <v>7</v>
      </c>
      <c r="B30" s="11" t="s">
        <v>385</v>
      </c>
      <c r="C30" s="12" t="s">
        <v>471</v>
      </c>
      <c r="D30" s="12" t="s">
        <v>341</v>
      </c>
      <c r="E30" s="12" t="s">
        <v>472</v>
      </c>
      <c r="F30" s="12" t="s">
        <v>342</v>
      </c>
      <c r="G30" s="15"/>
      <c r="H30" s="15"/>
      <c r="I30" s="15"/>
      <c r="J30" s="11">
        <v>575</v>
      </c>
      <c r="K30" s="11">
        <v>665</v>
      </c>
      <c r="L30" s="11">
        <v>190</v>
      </c>
      <c r="M30" s="11">
        <v>250</v>
      </c>
      <c r="N30" s="11">
        <v>240</v>
      </c>
      <c r="O30" s="11"/>
      <c r="P30" s="11">
        <v>639</v>
      </c>
      <c r="Q30" s="11"/>
      <c r="R30" s="11"/>
      <c r="S30" s="11">
        <v>755</v>
      </c>
      <c r="T30" s="11">
        <f t="shared" si="0"/>
        <v>3314</v>
      </c>
      <c r="U30" s="11">
        <f aca="true" t="shared" si="1" ref="U30:U62">J30+K30+L30+M30+N30+O30+P30+Q30+R30+S30</f>
        <v>3314</v>
      </c>
      <c r="V30" s="11"/>
    </row>
    <row r="31" spans="1:30" ht="12.75">
      <c r="A31" s="11">
        <v>8</v>
      </c>
      <c r="B31" s="26"/>
      <c r="C31" s="12" t="s">
        <v>653</v>
      </c>
      <c r="D31" s="26" t="s">
        <v>102</v>
      </c>
      <c r="E31" s="12" t="s">
        <v>654</v>
      </c>
      <c r="F31" s="26" t="s">
        <v>102</v>
      </c>
      <c r="G31" s="28"/>
      <c r="H31" s="28"/>
      <c r="I31" s="11" t="s">
        <v>616</v>
      </c>
      <c r="J31" s="26"/>
      <c r="K31" s="26"/>
      <c r="L31" s="26"/>
      <c r="M31" s="26"/>
      <c r="N31" s="26"/>
      <c r="O31" s="26">
        <v>623</v>
      </c>
      <c r="P31" s="26"/>
      <c r="Q31" s="26">
        <v>812</v>
      </c>
      <c r="R31" s="26">
        <v>816</v>
      </c>
      <c r="S31" s="26">
        <v>986</v>
      </c>
      <c r="T31" s="11">
        <f t="shared" si="0"/>
        <v>3237</v>
      </c>
      <c r="U31" s="11">
        <f t="shared" si="1"/>
        <v>3237</v>
      </c>
      <c r="V31" s="26"/>
      <c r="W31" s="7"/>
      <c r="X31" s="7"/>
      <c r="Y31" s="7"/>
      <c r="Z31" s="7"/>
      <c r="AA31" s="7"/>
      <c r="AB31" s="7"/>
      <c r="AC31" s="7"/>
      <c r="AD31" s="7"/>
    </row>
    <row r="32" spans="1:22" ht="12.75">
      <c r="A32" s="11">
        <v>9</v>
      </c>
      <c r="B32" s="11" t="s">
        <v>385</v>
      </c>
      <c r="C32" s="11" t="s">
        <v>308</v>
      </c>
      <c r="D32" s="11" t="s">
        <v>207</v>
      </c>
      <c r="E32" s="11" t="s">
        <v>237</v>
      </c>
      <c r="F32" s="11" t="s">
        <v>309</v>
      </c>
      <c r="G32" s="15" t="s">
        <v>239</v>
      </c>
      <c r="H32" s="15"/>
      <c r="I32" s="15" t="s">
        <v>371</v>
      </c>
      <c r="J32" s="11">
        <v>641</v>
      </c>
      <c r="K32" s="11"/>
      <c r="L32" s="11">
        <v>966</v>
      </c>
      <c r="M32" s="11">
        <v>688</v>
      </c>
      <c r="N32" s="11"/>
      <c r="O32" s="11"/>
      <c r="P32" s="11"/>
      <c r="Q32" s="11"/>
      <c r="R32" s="11">
        <v>899</v>
      </c>
      <c r="S32" s="11"/>
      <c r="T32" s="11">
        <f t="shared" si="0"/>
        <v>3194</v>
      </c>
      <c r="U32" s="11">
        <f t="shared" si="1"/>
        <v>3194</v>
      </c>
      <c r="V32" s="11"/>
    </row>
    <row r="33" spans="1:22" ht="12.75">
      <c r="A33" s="11">
        <v>10</v>
      </c>
      <c r="B33" s="11"/>
      <c r="C33" s="11" t="s">
        <v>313</v>
      </c>
      <c r="D33" s="11" t="s">
        <v>314</v>
      </c>
      <c r="E33" s="11" t="s">
        <v>92</v>
      </c>
      <c r="F33" s="11" t="s">
        <v>315</v>
      </c>
      <c r="G33" s="15"/>
      <c r="H33" s="15"/>
      <c r="I33" s="15"/>
      <c r="J33" s="11">
        <v>397</v>
      </c>
      <c r="K33" s="11">
        <v>727</v>
      </c>
      <c r="L33" s="11">
        <v>170</v>
      </c>
      <c r="M33" s="11"/>
      <c r="N33" s="11">
        <v>448</v>
      </c>
      <c r="O33" s="11"/>
      <c r="P33" s="11">
        <v>656</v>
      </c>
      <c r="Q33" s="11"/>
      <c r="R33" s="11"/>
      <c r="S33" s="11">
        <v>743</v>
      </c>
      <c r="T33" s="11">
        <f t="shared" si="0"/>
        <v>3141</v>
      </c>
      <c r="U33" s="11">
        <f t="shared" si="1"/>
        <v>3141</v>
      </c>
      <c r="V33" s="11"/>
    </row>
    <row r="34" spans="1:22" ht="12.75">
      <c r="A34" s="11">
        <v>11</v>
      </c>
      <c r="B34" s="11" t="s">
        <v>385</v>
      </c>
      <c r="C34" s="11" t="s">
        <v>467</v>
      </c>
      <c r="D34" s="11" t="s">
        <v>468</v>
      </c>
      <c r="E34" s="11" t="s">
        <v>470</v>
      </c>
      <c r="F34" s="11" t="s">
        <v>469</v>
      </c>
      <c r="G34" s="15"/>
      <c r="H34" s="15"/>
      <c r="I34" s="15" t="s">
        <v>371</v>
      </c>
      <c r="J34" s="11">
        <v>455</v>
      </c>
      <c r="K34" s="11">
        <v>687</v>
      </c>
      <c r="L34" s="11">
        <v>190</v>
      </c>
      <c r="M34" s="11">
        <v>250</v>
      </c>
      <c r="N34" s="11">
        <v>442</v>
      </c>
      <c r="O34" s="11"/>
      <c r="P34" s="11"/>
      <c r="Q34" s="11"/>
      <c r="R34" s="11"/>
      <c r="S34" s="11">
        <v>628</v>
      </c>
      <c r="T34" s="11">
        <f t="shared" si="0"/>
        <v>2652</v>
      </c>
      <c r="U34" s="11">
        <f t="shared" si="1"/>
        <v>2652</v>
      </c>
      <c r="V34" s="11"/>
    </row>
    <row r="35" spans="1:22" ht="12.75">
      <c r="A35" s="11">
        <v>12</v>
      </c>
      <c r="B35" s="11" t="s">
        <v>385</v>
      </c>
      <c r="C35" s="11" t="s">
        <v>466</v>
      </c>
      <c r="D35" s="11" t="s">
        <v>330</v>
      </c>
      <c r="E35" s="11" t="s">
        <v>466</v>
      </c>
      <c r="F35" s="11" t="s">
        <v>331</v>
      </c>
      <c r="G35" s="15"/>
      <c r="H35" s="15"/>
      <c r="I35" s="15"/>
      <c r="J35" s="11">
        <v>626</v>
      </c>
      <c r="K35" s="11">
        <v>950</v>
      </c>
      <c r="L35" s="11">
        <v>160</v>
      </c>
      <c r="M35" s="11"/>
      <c r="N35" s="11"/>
      <c r="O35" s="11"/>
      <c r="P35" s="11"/>
      <c r="Q35" s="11"/>
      <c r="R35" s="11"/>
      <c r="S35" s="11">
        <v>755</v>
      </c>
      <c r="T35" s="11">
        <f t="shared" si="0"/>
        <v>2491</v>
      </c>
      <c r="U35" s="11">
        <f t="shared" si="1"/>
        <v>2491</v>
      </c>
      <c r="V35" s="11"/>
    </row>
    <row r="36" spans="1:22" ht="12.75">
      <c r="A36" s="11">
        <v>13</v>
      </c>
      <c r="B36" s="11"/>
      <c r="C36" s="12" t="s">
        <v>773</v>
      </c>
      <c r="D36" s="12" t="s">
        <v>207</v>
      </c>
      <c r="E36" s="12" t="s">
        <v>774</v>
      </c>
      <c r="F36" s="12" t="s">
        <v>207</v>
      </c>
      <c r="G36" s="15"/>
      <c r="H36" s="15"/>
      <c r="I36" s="12" t="s">
        <v>234</v>
      </c>
      <c r="J36" s="11"/>
      <c r="K36" s="11"/>
      <c r="L36" s="11"/>
      <c r="M36" s="11"/>
      <c r="N36" s="11"/>
      <c r="O36" s="26">
        <v>729</v>
      </c>
      <c r="P36" s="11"/>
      <c r="Q36" s="11">
        <v>755</v>
      </c>
      <c r="R36" s="11"/>
      <c r="S36" s="11">
        <v>903</v>
      </c>
      <c r="T36" s="11">
        <f t="shared" si="0"/>
        <v>2387</v>
      </c>
      <c r="U36" s="11">
        <f t="shared" si="1"/>
        <v>2387</v>
      </c>
      <c r="V36" s="11"/>
    </row>
    <row r="37" spans="1:22" ht="12.75">
      <c r="A37" s="11">
        <v>14</v>
      </c>
      <c r="B37" s="11"/>
      <c r="C37" s="12" t="s">
        <v>497</v>
      </c>
      <c r="D37" s="12" t="s">
        <v>498</v>
      </c>
      <c r="E37" s="12" t="s">
        <v>499</v>
      </c>
      <c r="F37" s="12" t="s">
        <v>127</v>
      </c>
      <c r="G37" s="15"/>
      <c r="H37" s="15"/>
      <c r="I37" s="15" t="s">
        <v>491</v>
      </c>
      <c r="J37" s="11"/>
      <c r="K37" s="11"/>
      <c r="L37" s="11">
        <v>882</v>
      </c>
      <c r="M37" s="11">
        <v>456</v>
      </c>
      <c r="N37" s="11"/>
      <c r="O37" s="11">
        <v>843</v>
      </c>
      <c r="P37" s="11"/>
      <c r="Q37" s="11"/>
      <c r="R37" s="11"/>
      <c r="S37" s="11"/>
      <c r="T37" s="11">
        <f t="shared" si="0"/>
        <v>2181</v>
      </c>
      <c r="U37" s="11">
        <f t="shared" si="1"/>
        <v>2181</v>
      </c>
      <c r="V37" s="11"/>
    </row>
    <row r="38" spans="1:22" ht="12.75">
      <c r="A38" s="11">
        <v>15</v>
      </c>
      <c r="B38" s="11"/>
      <c r="C38" s="12" t="s">
        <v>178</v>
      </c>
      <c r="D38" s="12" t="s">
        <v>453</v>
      </c>
      <c r="E38" s="12" t="s">
        <v>504</v>
      </c>
      <c r="F38" s="12" t="s">
        <v>505</v>
      </c>
      <c r="G38" s="15"/>
      <c r="H38" s="15"/>
      <c r="I38" s="15" t="s">
        <v>129</v>
      </c>
      <c r="J38" s="11"/>
      <c r="K38" s="11"/>
      <c r="L38" s="11">
        <v>200</v>
      </c>
      <c r="M38" s="11"/>
      <c r="N38" s="11">
        <v>474</v>
      </c>
      <c r="O38" s="11">
        <v>668</v>
      </c>
      <c r="P38" s="11"/>
      <c r="Q38" s="11"/>
      <c r="R38" s="11"/>
      <c r="S38" s="11"/>
      <c r="T38" s="11">
        <f t="shared" si="0"/>
        <v>1342</v>
      </c>
      <c r="U38" s="11">
        <f t="shared" si="1"/>
        <v>1342</v>
      </c>
      <c r="V38" s="11"/>
    </row>
    <row r="39" spans="1:22" ht="12.75">
      <c r="A39" s="11">
        <v>16</v>
      </c>
      <c r="B39" s="11" t="s">
        <v>385</v>
      </c>
      <c r="C39" s="44" t="s">
        <v>235</v>
      </c>
      <c r="D39" s="12" t="s">
        <v>236</v>
      </c>
      <c r="E39" t="s">
        <v>237</v>
      </c>
      <c r="F39" s="11" t="s">
        <v>309</v>
      </c>
      <c r="G39" s="15" t="s">
        <v>239</v>
      </c>
      <c r="H39" s="15"/>
      <c r="I39" s="15" t="s">
        <v>371</v>
      </c>
      <c r="J39" s="11"/>
      <c r="K39" s="11"/>
      <c r="L39" s="11"/>
      <c r="M39" s="11"/>
      <c r="N39" s="11">
        <v>465</v>
      </c>
      <c r="O39" s="11">
        <v>799</v>
      </c>
      <c r="P39" s="11"/>
      <c r="Q39" s="11"/>
      <c r="R39" s="11"/>
      <c r="S39" s="11"/>
      <c r="T39" s="11">
        <f t="shared" si="0"/>
        <v>1264</v>
      </c>
      <c r="U39" s="11">
        <f t="shared" si="1"/>
        <v>1264</v>
      </c>
      <c r="V39" s="11"/>
    </row>
    <row r="40" spans="1:22" ht="12.75">
      <c r="A40" s="11">
        <v>17</v>
      </c>
      <c r="B40" s="11"/>
      <c r="C40" s="11" t="s">
        <v>323</v>
      </c>
      <c r="D40" s="12" t="s">
        <v>695</v>
      </c>
      <c r="E40" s="12" t="s">
        <v>696</v>
      </c>
      <c r="F40" s="12" t="s">
        <v>697</v>
      </c>
      <c r="G40" s="15"/>
      <c r="H40" s="15"/>
      <c r="I40" s="15"/>
      <c r="J40" s="11"/>
      <c r="K40" s="11"/>
      <c r="L40" s="11"/>
      <c r="M40" s="11"/>
      <c r="N40" s="11"/>
      <c r="O40" s="11"/>
      <c r="P40" s="11">
        <v>643</v>
      </c>
      <c r="Q40" s="11"/>
      <c r="R40" s="11">
        <v>604</v>
      </c>
      <c r="S40" s="11"/>
      <c r="T40" s="11">
        <f t="shared" si="0"/>
        <v>1247</v>
      </c>
      <c r="U40" s="11">
        <f t="shared" si="1"/>
        <v>1247</v>
      </c>
      <c r="V40" s="11"/>
    </row>
    <row r="41" spans="1:22" ht="12.75">
      <c r="A41" s="11">
        <v>18</v>
      </c>
      <c r="B41" s="11"/>
      <c r="C41" s="12" t="s">
        <v>531</v>
      </c>
      <c r="D41" s="11" t="s">
        <v>554</v>
      </c>
      <c r="E41" s="11" t="s">
        <v>455</v>
      </c>
      <c r="F41" s="11" t="s">
        <v>553</v>
      </c>
      <c r="G41" s="15"/>
      <c r="H41" s="15"/>
      <c r="I41" s="12" t="s">
        <v>511</v>
      </c>
      <c r="J41" s="11"/>
      <c r="K41" s="11"/>
      <c r="L41" s="11"/>
      <c r="M41" s="11">
        <v>1000</v>
      </c>
      <c r="N41" s="11"/>
      <c r="O41" s="11"/>
      <c r="P41" s="11"/>
      <c r="Q41" s="11"/>
      <c r="R41" s="11"/>
      <c r="S41" s="11"/>
      <c r="T41" s="11">
        <f t="shared" si="0"/>
        <v>1000</v>
      </c>
      <c r="U41" s="11">
        <f t="shared" si="1"/>
        <v>1000</v>
      </c>
      <c r="V41" s="11"/>
    </row>
    <row r="42" spans="1:22" ht="12.75">
      <c r="A42" s="11">
        <v>19</v>
      </c>
      <c r="B42" s="11"/>
      <c r="C42" s="11" t="s">
        <v>681</v>
      </c>
      <c r="D42" s="12" t="s">
        <v>953</v>
      </c>
      <c r="E42" s="11" t="s">
        <v>954</v>
      </c>
      <c r="F42" s="12" t="s">
        <v>919</v>
      </c>
      <c r="G42" s="15"/>
      <c r="H42" s="15"/>
      <c r="I42" s="12"/>
      <c r="J42" s="11"/>
      <c r="K42" s="11"/>
      <c r="L42" s="11"/>
      <c r="M42" s="11"/>
      <c r="N42" s="11"/>
      <c r="O42" s="11"/>
      <c r="P42" s="11"/>
      <c r="Q42" s="11"/>
      <c r="R42" s="11"/>
      <c r="S42" s="11">
        <v>911</v>
      </c>
      <c r="T42" s="11">
        <f t="shared" si="0"/>
        <v>911</v>
      </c>
      <c r="U42" s="11">
        <f t="shared" si="1"/>
        <v>911</v>
      </c>
      <c r="V42" s="11"/>
    </row>
    <row r="43" spans="1:22" ht="12.75">
      <c r="A43" s="11">
        <v>20</v>
      </c>
      <c r="B43" s="11"/>
      <c r="C43" s="11" t="s">
        <v>473</v>
      </c>
      <c r="D43" s="11" t="s">
        <v>321</v>
      </c>
      <c r="E43" s="11" t="s">
        <v>474</v>
      </c>
      <c r="F43" s="11" t="s">
        <v>475</v>
      </c>
      <c r="G43" s="15" t="s">
        <v>322</v>
      </c>
      <c r="H43" s="15"/>
      <c r="I43" s="15" t="s">
        <v>491</v>
      </c>
      <c r="J43" s="11">
        <v>250</v>
      </c>
      <c r="K43" s="11">
        <v>623</v>
      </c>
      <c r="L43" s="11"/>
      <c r="M43" s="11"/>
      <c r="N43" s="11"/>
      <c r="O43" s="11"/>
      <c r="P43" s="11"/>
      <c r="Q43" s="11"/>
      <c r="R43" s="11"/>
      <c r="S43" s="11"/>
      <c r="T43" s="11">
        <f t="shared" si="0"/>
        <v>873</v>
      </c>
      <c r="U43" s="11">
        <f t="shared" si="1"/>
        <v>873</v>
      </c>
      <c r="V43" s="11"/>
    </row>
    <row r="44" spans="1:22" ht="12.75">
      <c r="A44" s="11">
        <v>21</v>
      </c>
      <c r="B44" s="11"/>
      <c r="C44" t="s">
        <v>955</v>
      </c>
      <c r="D44" s="11" t="s">
        <v>956</v>
      </c>
      <c r="E44" t="s">
        <v>957</v>
      </c>
      <c r="F44" s="11" t="s">
        <v>958</v>
      </c>
      <c r="G44" s="15"/>
      <c r="H44" s="15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866</v>
      </c>
      <c r="T44" s="11">
        <f t="shared" si="0"/>
        <v>866</v>
      </c>
      <c r="U44" s="11">
        <f t="shared" si="1"/>
        <v>866</v>
      </c>
      <c r="V44" s="11"/>
    </row>
    <row r="45" spans="1:22" ht="12.75">
      <c r="A45" s="11">
        <v>22</v>
      </c>
      <c r="B45" s="11"/>
      <c r="C45" s="11" t="s">
        <v>334</v>
      </c>
      <c r="D45" s="11" t="s">
        <v>136</v>
      </c>
      <c r="E45" s="11" t="s">
        <v>335</v>
      </c>
      <c r="F45" s="11" t="s">
        <v>127</v>
      </c>
      <c r="G45" s="15" t="s">
        <v>8</v>
      </c>
      <c r="H45" s="15"/>
      <c r="I45" s="15" t="s">
        <v>371</v>
      </c>
      <c r="J45" s="11">
        <v>250</v>
      </c>
      <c r="K45" s="11">
        <v>589</v>
      </c>
      <c r="L45" s="11"/>
      <c r="M45" s="11"/>
      <c r="N45" s="11"/>
      <c r="O45" s="11"/>
      <c r="P45" s="11"/>
      <c r="Q45" s="11"/>
      <c r="R45" s="11"/>
      <c r="S45" s="11"/>
      <c r="T45" s="11">
        <f t="shared" si="0"/>
        <v>839</v>
      </c>
      <c r="U45" s="11">
        <f t="shared" si="1"/>
        <v>839</v>
      </c>
      <c r="V45" s="11"/>
    </row>
    <row r="46" spans="1:22" ht="12.75">
      <c r="A46" s="11">
        <v>23</v>
      </c>
      <c r="B46" s="11"/>
      <c r="C46" s="11" t="s">
        <v>833</v>
      </c>
      <c r="D46" s="11" t="s">
        <v>834</v>
      </c>
      <c r="E46" s="11" t="s">
        <v>835</v>
      </c>
      <c r="F46" s="11" t="s">
        <v>49</v>
      </c>
      <c r="G46" s="15"/>
      <c r="H46" s="15"/>
      <c r="I46" s="12"/>
      <c r="J46" s="11"/>
      <c r="K46" s="11"/>
      <c r="L46" s="11"/>
      <c r="M46" s="11"/>
      <c r="N46" s="11"/>
      <c r="O46" s="11"/>
      <c r="P46" s="11"/>
      <c r="Q46" s="11"/>
      <c r="R46" s="11">
        <v>832</v>
      </c>
      <c r="S46" s="11"/>
      <c r="T46" s="11">
        <f t="shared" si="0"/>
        <v>832</v>
      </c>
      <c r="U46" s="11">
        <f t="shared" si="1"/>
        <v>832</v>
      </c>
      <c r="V46" s="11"/>
    </row>
    <row r="47" spans="1:22" ht="12.75">
      <c r="A47" s="11">
        <v>24</v>
      </c>
      <c r="B47" s="11"/>
      <c r="C47" t="s">
        <v>556</v>
      </c>
      <c r="D47" s="11" t="s">
        <v>959</v>
      </c>
      <c r="E47" t="s">
        <v>556</v>
      </c>
      <c r="F47" s="11" t="s">
        <v>242</v>
      </c>
      <c r="G47" s="15"/>
      <c r="H47" s="15"/>
      <c r="I47" s="12" t="s">
        <v>188</v>
      </c>
      <c r="J47" s="11"/>
      <c r="K47" s="11"/>
      <c r="L47" s="11"/>
      <c r="M47" s="11"/>
      <c r="N47" s="11"/>
      <c r="O47" s="11"/>
      <c r="P47" s="11"/>
      <c r="Q47" s="11"/>
      <c r="R47" s="11"/>
      <c r="S47" s="11">
        <v>830</v>
      </c>
      <c r="T47" s="11">
        <f t="shared" si="0"/>
        <v>830</v>
      </c>
      <c r="U47" s="11">
        <f t="shared" si="1"/>
        <v>830</v>
      </c>
      <c r="V47" s="11"/>
    </row>
    <row r="48" spans="1:22" ht="12.75">
      <c r="A48" s="11">
        <v>25</v>
      </c>
      <c r="B48" s="11"/>
      <c r="C48" s="11" t="s">
        <v>336</v>
      </c>
      <c r="D48" s="11" t="s">
        <v>337</v>
      </c>
      <c r="E48" s="11" t="s">
        <v>338</v>
      </c>
      <c r="F48" s="11" t="s">
        <v>339</v>
      </c>
      <c r="G48" s="15" t="s">
        <v>340</v>
      </c>
      <c r="H48" s="15"/>
      <c r="I48" s="15" t="s">
        <v>379</v>
      </c>
      <c r="J48" s="11">
        <v>250</v>
      </c>
      <c r="K48" s="11">
        <v>577</v>
      </c>
      <c r="L48" s="11"/>
      <c r="M48" s="11"/>
      <c r="N48" s="11"/>
      <c r="O48" s="11"/>
      <c r="P48" s="11"/>
      <c r="Q48" s="11"/>
      <c r="R48" s="11"/>
      <c r="S48" s="11"/>
      <c r="T48" s="11">
        <f t="shared" si="0"/>
        <v>827</v>
      </c>
      <c r="U48" s="11">
        <f t="shared" si="1"/>
        <v>827</v>
      </c>
      <c r="V48" s="11"/>
    </row>
    <row r="49" spans="1:22" ht="12.75">
      <c r="A49" s="11">
        <v>26</v>
      </c>
      <c r="B49" s="11"/>
      <c r="C49" s="11" t="s">
        <v>751</v>
      </c>
      <c r="D49" s="12" t="s">
        <v>960</v>
      </c>
      <c r="E49" s="11" t="s">
        <v>961</v>
      </c>
      <c r="F49" s="12" t="s">
        <v>962</v>
      </c>
      <c r="G49" s="15"/>
      <c r="H49" s="15"/>
      <c r="I49" s="15" t="s">
        <v>129</v>
      </c>
      <c r="J49" s="11"/>
      <c r="K49" s="11"/>
      <c r="L49" s="11"/>
      <c r="M49" s="11"/>
      <c r="N49" s="11"/>
      <c r="O49" s="26"/>
      <c r="P49" s="11"/>
      <c r="Q49" s="11"/>
      <c r="R49" s="11"/>
      <c r="S49" s="11">
        <v>820</v>
      </c>
      <c r="T49" s="11">
        <f t="shared" si="0"/>
        <v>820</v>
      </c>
      <c r="U49" s="11">
        <f t="shared" si="1"/>
        <v>820</v>
      </c>
      <c r="V49" s="11"/>
    </row>
    <row r="50" spans="1:22" ht="12.75">
      <c r="A50" s="11">
        <v>27</v>
      </c>
      <c r="B50" s="11"/>
      <c r="C50" s="11" t="s">
        <v>836</v>
      </c>
      <c r="D50" s="11" t="s">
        <v>76</v>
      </c>
      <c r="E50" s="11" t="s">
        <v>837</v>
      </c>
      <c r="F50" s="11" t="s">
        <v>31</v>
      </c>
      <c r="G50" s="15"/>
      <c r="H50" s="15"/>
      <c r="I50" s="15"/>
      <c r="J50" s="11"/>
      <c r="K50" s="11"/>
      <c r="L50" s="11"/>
      <c r="M50" s="11"/>
      <c r="N50" s="11"/>
      <c r="O50" s="11"/>
      <c r="P50" s="11"/>
      <c r="Q50" s="11"/>
      <c r="R50" s="11">
        <v>812</v>
      </c>
      <c r="S50" s="11"/>
      <c r="T50" s="11">
        <f t="shared" si="0"/>
        <v>812</v>
      </c>
      <c r="U50" s="11">
        <f t="shared" si="1"/>
        <v>812</v>
      </c>
      <c r="V50" s="11"/>
    </row>
    <row r="51" spans="1:22" ht="12.75">
      <c r="A51" s="11">
        <v>28</v>
      </c>
      <c r="B51" s="11"/>
      <c r="C51" s="11" t="s">
        <v>838</v>
      </c>
      <c r="D51" s="11" t="s">
        <v>45</v>
      </c>
      <c r="E51" s="11" t="s">
        <v>839</v>
      </c>
      <c r="F51" s="11" t="s">
        <v>48</v>
      </c>
      <c r="G51" s="15"/>
      <c r="H51" s="15"/>
      <c r="I51" s="11" t="s">
        <v>519</v>
      </c>
      <c r="J51" s="11"/>
      <c r="K51" s="11"/>
      <c r="L51" s="11"/>
      <c r="M51" s="11"/>
      <c r="N51" s="11"/>
      <c r="O51" s="11"/>
      <c r="P51" s="11"/>
      <c r="Q51" s="11"/>
      <c r="R51" s="11">
        <v>803</v>
      </c>
      <c r="S51" s="11"/>
      <c r="T51" s="11">
        <f t="shared" si="0"/>
        <v>803</v>
      </c>
      <c r="U51" s="11">
        <f t="shared" si="1"/>
        <v>803</v>
      </c>
      <c r="V51" s="11"/>
    </row>
    <row r="52" spans="1:22" ht="12.75">
      <c r="A52" s="11">
        <v>29</v>
      </c>
      <c r="B52" s="11"/>
      <c r="C52" s="11" t="s">
        <v>390</v>
      </c>
      <c r="D52" s="11" t="s">
        <v>303</v>
      </c>
      <c r="E52" s="11" t="s">
        <v>304</v>
      </c>
      <c r="F52" s="11" t="s">
        <v>305</v>
      </c>
      <c r="G52" s="15"/>
      <c r="H52" s="15"/>
      <c r="I52" s="15"/>
      <c r="J52" s="11">
        <v>782</v>
      </c>
      <c r="K52" s="11"/>
      <c r="L52" s="11"/>
      <c r="M52" s="11"/>
      <c r="N52" s="11"/>
      <c r="O52" s="11"/>
      <c r="P52" s="11"/>
      <c r="Q52" s="11"/>
      <c r="R52" s="11"/>
      <c r="S52" s="11"/>
      <c r="T52" s="11">
        <f t="shared" si="0"/>
        <v>782</v>
      </c>
      <c r="U52" s="11">
        <f t="shared" si="1"/>
        <v>782</v>
      </c>
      <c r="V52" s="11"/>
    </row>
    <row r="53" spans="1:22" ht="12.75">
      <c r="A53" s="11">
        <v>30</v>
      </c>
      <c r="B53" s="11"/>
      <c r="C53" s="11" t="s">
        <v>963</v>
      </c>
      <c r="D53" s="11" t="s">
        <v>928</v>
      </c>
      <c r="E53" s="11" t="s">
        <v>963</v>
      </c>
      <c r="F53" s="11" t="s">
        <v>333</v>
      </c>
      <c r="G53" s="15"/>
      <c r="H53" s="15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v>771</v>
      </c>
      <c r="T53" s="11">
        <f t="shared" si="0"/>
        <v>771</v>
      </c>
      <c r="U53" s="11">
        <f t="shared" si="1"/>
        <v>771</v>
      </c>
      <c r="V53" s="11"/>
    </row>
    <row r="54" spans="1:22" ht="12.75">
      <c r="A54" s="11">
        <v>31</v>
      </c>
      <c r="B54" s="11"/>
      <c r="C54" s="11" t="s">
        <v>840</v>
      </c>
      <c r="D54" s="11" t="s">
        <v>779</v>
      </c>
      <c r="E54" s="11" t="s">
        <v>841</v>
      </c>
      <c r="F54" s="11" t="s">
        <v>842</v>
      </c>
      <c r="G54" s="15"/>
      <c r="H54" s="15"/>
      <c r="I54" s="11" t="s">
        <v>519</v>
      </c>
      <c r="J54" s="11"/>
      <c r="K54" s="11"/>
      <c r="L54" s="11"/>
      <c r="M54" s="11"/>
      <c r="N54" s="11"/>
      <c r="O54" s="11"/>
      <c r="P54" s="11"/>
      <c r="Q54" s="11"/>
      <c r="R54" s="11">
        <v>659</v>
      </c>
      <c r="S54" s="11"/>
      <c r="T54" s="11">
        <f t="shared" si="0"/>
        <v>659</v>
      </c>
      <c r="U54" s="11">
        <f t="shared" si="1"/>
        <v>659</v>
      </c>
      <c r="V54" s="11"/>
    </row>
    <row r="55" spans="1:22" ht="12.75">
      <c r="A55" s="11">
        <v>32</v>
      </c>
      <c r="B55" s="11"/>
      <c r="C55" s="11" t="s">
        <v>300</v>
      </c>
      <c r="D55" s="11" t="s">
        <v>150</v>
      </c>
      <c r="E55" s="11" t="s">
        <v>301</v>
      </c>
      <c r="F55" s="11" t="s">
        <v>302</v>
      </c>
      <c r="G55" s="15"/>
      <c r="H55" s="15"/>
      <c r="I55" s="15"/>
      <c r="J55" s="11">
        <v>651</v>
      </c>
      <c r="K55" s="11"/>
      <c r="L55" s="11"/>
      <c r="M55" s="11"/>
      <c r="N55" s="11"/>
      <c r="O55" s="11"/>
      <c r="P55" s="11"/>
      <c r="Q55" s="11"/>
      <c r="R55" s="11"/>
      <c r="S55" s="11"/>
      <c r="T55" s="11">
        <f t="shared" si="0"/>
        <v>651</v>
      </c>
      <c r="U55" s="11">
        <f t="shared" si="1"/>
        <v>651</v>
      </c>
      <c r="V55" s="11"/>
    </row>
    <row r="56" spans="1:22" ht="12.75">
      <c r="A56" s="11">
        <v>33</v>
      </c>
      <c r="B56" s="11"/>
      <c r="C56" s="11" t="s">
        <v>610</v>
      </c>
      <c r="D56" s="11" t="s">
        <v>316</v>
      </c>
      <c r="E56" s="11" t="s">
        <v>599</v>
      </c>
      <c r="F56" s="11" t="s">
        <v>262</v>
      </c>
      <c r="G56" s="15" t="s">
        <v>289</v>
      </c>
      <c r="H56" s="15"/>
      <c r="I56" s="15" t="s">
        <v>383</v>
      </c>
      <c r="J56" s="11">
        <v>210</v>
      </c>
      <c r="K56" s="11"/>
      <c r="L56" s="11"/>
      <c r="M56" s="11"/>
      <c r="N56" s="11">
        <v>440</v>
      </c>
      <c r="O56" s="11"/>
      <c r="P56" s="11"/>
      <c r="Q56" s="11"/>
      <c r="R56" s="11"/>
      <c r="S56" s="11"/>
      <c r="T56" s="11">
        <f t="shared" si="0"/>
        <v>650</v>
      </c>
      <c r="U56" s="11">
        <f t="shared" si="1"/>
        <v>650</v>
      </c>
      <c r="V56" s="11"/>
    </row>
    <row r="57" spans="1:22" ht="12.75">
      <c r="A57" s="11">
        <v>34</v>
      </c>
      <c r="B57" s="11"/>
      <c r="C57" s="44" t="s">
        <v>752</v>
      </c>
      <c r="D57" s="11" t="s">
        <v>179</v>
      </c>
      <c r="E57" t="s">
        <v>751</v>
      </c>
      <c r="F57" s="11" t="s">
        <v>181</v>
      </c>
      <c r="G57" s="15"/>
      <c r="H57" s="15"/>
      <c r="I57" s="15" t="s">
        <v>129</v>
      </c>
      <c r="J57" s="11"/>
      <c r="K57" s="11"/>
      <c r="L57" s="11"/>
      <c r="M57" s="11"/>
      <c r="N57" s="11"/>
      <c r="O57" s="11"/>
      <c r="P57" s="11"/>
      <c r="Q57" s="11">
        <v>643</v>
      </c>
      <c r="R57" s="11"/>
      <c r="S57" s="11"/>
      <c r="T57" s="11">
        <f t="shared" si="0"/>
        <v>643</v>
      </c>
      <c r="U57" s="11">
        <f t="shared" si="1"/>
        <v>643</v>
      </c>
      <c r="V57" s="11"/>
    </row>
    <row r="58" spans="1:30" s="7" customFormat="1" ht="12.75">
      <c r="A58" s="11">
        <v>35</v>
      </c>
      <c r="B58" s="11"/>
      <c r="C58" s="11" t="s">
        <v>502</v>
      </c>
      <c r="D58" s="11" t="s">
        <v>244</v>
      </c>
      <c r="E58" s="11" t="s">
        <v>503</v>
      </c>
      <c r="F58" s="12" t="s">
        <v>127</v>
      </c>
      <c r="G58" s="15"/>
      <c r="H58" s="15"/>
      <c r="I58" s="15" t="s">
        <v>371</v>
      </c>
      <c r="J58" s="11"/>
      <c r="K58" s="11"/>
      <c r="L58" s="11">
        <v>220</v>
      </c>
      <c r="M58" s="11"/>
      <c r="N58" s="11"/>
      <c r="O58" s="11"/>
      <c r="P58" s="11"/>
      <c r="Q58" s="11">
        <v>421</v>
      </c>
      <c r="R58" s="11"/>
      <c r="S58" s="11"/>
      <c r="T58" s="11">
        <f t="shared" si="0"/>
        <v>641</v>
      </c>
      <c r="U58" s="11">
        <f t="shared" si="1"/>
        <v>641</v>
      </c>
      <c r="V58" s="11"/>
      <c r="W58"/>
      <c r="X58"/>
      <c r="Y58"/>
      <c r="Z58"/>
      <c r="AA58"/>
      <c r="AB58"/>
      <c r="AC58"/>
      <c r="AD58"/>
    </row>
    <row r="59" spans="1:30" s="7" customFormat="1" ht="12.75">
      <c r="A59" s="11">
        <v>36</v>
      </c>
      <c r="B59" s="11"/>
      <c r="C59" t="s">
        <v>864</v>
      </c>
      <c r="D59" s="11" t="s">
        <v>865</v>
      </c>
      <c r="E59" t="s">
        <v>862</v>
      </c>
      <c r="F59" s="11" t="s">
        <v>866</v>
      </c>
      <c r="G59" s="15"/>
      <c r="H59" s="15"/>
      <c r="I59" s="11" t="s">
        <v>519</v>
      </c>
      <c r="J59" s="11"/>
      <c r="K59" s="11"/>
      <c r="L59" s="11"/>
      <c r="M59" s="11"/>
      <c r="N59" s="11"/>
      <c r="O59" s="11"/>
      <c r="P59" s="11"/>
      <c r="Q59" s="11"/>
      <c r="R59" s="11">
        <v>250</v>
      </c>
      <c r="S59" s="11">
        <v>353</v>
      </c>
      <c r="T59" s="11">
        <f t="shared" si="0"/>
        <v>603</v>
      </c>
      <c r="U59" s="11">
        <f t="shared" si="1"/>
        <v>603</v>
      </c>
      <c r="V59" s="11"/>
      <c r="W59"/>
      <c r="X59"/>
      <c r="Y59"/>
      <c r="Z59"/>
      <c r="AA59"/>
      <c r="AB59"/>
      <c r="AC59"/>
      <c r="AD59"/>
    </row>
    <row r="60" spans="1:22" ht="12.75">
      <c r="A60" s="11">
        <v>37</v>
      </c>
      <c r="B60" s="11"/>
      <c r="C60" s="11" t="s">
        <v>860</v>
      </c>
      <c r="D60" s="11" t="s">
        <v>861</v>
      </c>
      <c r="E60" s="11" t="s">
        <v>862</v>
      </c>
      <c r="F60" s="11" t="s">
        <v>863</v>
      </c>
      <c r="G60" s="15"/>
      <c r="H60" s="15"/>
      <c r="I60" s="11" t="s">
        <v>519</v>
      </c>
      <c r="J60" s="11"/>
      <c r="K60" s="11"/>
      <c r="L60" s="11"/>
      <c r="M60" s="11"/>
      <c r="N60" s="11"/>
      <c r="O60" s="11"/>
      <c r="P60" s="11"/>
      <c r="Q60" s="11"/>
      <c r="R60" s="11">
        <v>250</v>
      </c>
      <c r="S60" s="11">
        <v>344</v>
      </c>
      <c r="T60" s="11">
        <f t="shared" si="0"/>
        <v>594</v>
      </c>
      <c r="U60" s="11">
        <f t="shared" si="1"/>
        <v>594</v>
      </c>
      <c r="V60" s="11"/>
    </row>
    <row r="61" spans="1:22" ht="12.75">
      <c r="A61" s="11">
        <v>38</v>
      </c>
      <c r="B61" s="11"/>
      <c r="C61" s="11" t="s">
        <v>843</v>
      </c>
      <c r="D61" s="11" t="s">
        <v>79</v>
      </c>
      <c r="E61" s="11" t="s">
        <v>844</v>
      </c>
      <c r="F61" s="11" t="s">
        <v>845</v>
      </c>
      <c r="G61" s="15"/>
      <c r="H61" s="15"/>
      <c r="I61" s="11" t="s">
        <v>519</v>
      </c>
      <c r="J61" s="11"/>
      <c r="K61" s="11"/>
      <c r="L61" s="11"/>
      <c r="M61" s="11"/>
      <c r="N61" s="11"/>
      <c r="O61" s="11"/>
      <c r="P61" s="11"/>
      <c r="Q61" s="11"/>
      <c r="R61" s="11">
        <v>574</v>
      </c>
      <c r="S61" s="11"/>
      <c r="T61" s="11">
        <f t="shared" si="0"/>
        <v>574</v>
      </c>
      <c r="U61" s="11">
        <f t="shared" si="1"/>
        <v>574</v>
      </c>
      <c r="V61" s="11"/>
    </row>
    <row r="62" spans="1:22" ht="12.75">
      <c r="A62" s="11">
        <v>39</v>
      </c>
      <c r="B62" s="11"/>
      <c r="C62" s="11" t="s">
        <v>846</v>
      </c>
      <c r="D62" s="11" t="s">
        <v>90</v>
      </c>
      <c r="E62" s="11" t="s">
        <v>847</v>
      </c>
      <c r="F62" s="11" t="s">
        <v>848</v>
      </c>
      <c r="G62" s="15"/>
      <c r="H62" s="15"/>
      <c r="I62" s="15" t="s">
        <v>379</v>
      </c>
      <c r="J62" s="11"/>
      <c r="K62" s="11"/>
      <c r="L62" s="11"/>
      <c r="M62" s="11"/>
      <c r="N62" s="11"/>
      <c r="O62" s="11"/>
      <c r="P62" s="11"/>
      <c r="Q62" s="11"/>
      <c r="R62" s="11">
        <v>568</v>
      </c>
      <c r="S62" s="11"/>
      <c r="T62" s="11">
        <f t="shared" si="0"/>
        <v>568</v>
      </c>
      <c r="U62" s="11">
        <f t="shared" si="1"/>
        <v>568</v>
      </c>
      <c r="V62" s="11"/>
    </row>
    <row r="63" spans="1:22" ht="12.75">
      <c r="A63" s="11">
        <v>40</v>
      </c>
      <c r="B63" s="11" t="s">
        <v>385</v>
      </c>
      <c r="C63" s="11" t="s">
        <v>328</v>
      </c>
      <c r="D63" s="11" t="s">
        <v>168</v>
      </c>
      <c r="E63" s="11" t="s">
        <v>328</v>
      </c>
      <c r="F63" s="11" t="s">
        <v>329</v>
      </c>
      <c r="G63" s="15"/>
      <c r="H63" s="15"/>
      <c r="I63" s="15" t="s">
        <v>371</v>
      </c>
      <c r="J63" s="11">
        <v>555</v>
      </c>
      <c r="K63" s="11"/>
      <c r="L63" s="11"/>
      <c r="M63" s="11"/>
      <c r="N63" s="11"/>
      <c r="O63" s="11"/>
      <c r="P63" s="11" t="s">
        <v>214</v>
      </c>
      <c r="Q63" s="11"/>
      <c r="R63" s="11"/>
      <c r="S63" s="11"/>
      <c r="T63" s="11">
        <v>555</v>
      </c>
      <c r="U63" s="11">
        <v>555</v>
      </c>
      <c r="V63" s="11"/>
    </row>
    <row r="64" spans="1:22" ht="12.75">
      <c r="A64" s="11">
        <v>41</v>
      </c>
      <c r="B64" s="11"/>
      <c r="C64" s="12" t="s">
        <v>655</v>
      </c>
      <c r="D64" s="11" t="s">
        <v>656</v>
      </c>
      <c r="E64" s="12" t="s">
        <v>665</v>
      </c>
      <c r="F64" s="11" t="s">
        <v>666</v>
      </c>
      <c r="G64" s="15"/>
      <c r="H64" s="15"/>
      <c r="I64" s="12" t="s">
        <v>643</v>
      </c>
      <c r="J64" s="11"/>
      <c r="K64" s="11"/>
      <c r="L64" s="11"/>
      <c r="M64" s="11"/>
      <c r="N64" s="11"/>
      <c r="O64" s="11">
        <v>552</v>
      </c>
      <c r="P64" s="11"/>
      <c r="Q64" s="11"/>
      <c r="R64" s="11"/>
      <c r="S64" s="11"/>
      <c r="T64" s="11">
        <f aca="true" t="shared" si="2" ref="T64:T97">J64+K64+L64+M64+N64+O64+P64+Q64+R64+S64</f>
        <v>552</v>
      </c>
      <c r="U64" s="11">
        <f aca="true" t="shared" si="3" ref="U64:U97">J64+K64+L64+M64+N64+O64+P64+Q64+R64+S64</f>
        <v>552</v>
      </c>
      <c r="V64" s="11"/>
    </row>
    <row r="65" spans="1:22" ht="12.75">
      <c r="A65" s="11">
        <v>42</v>
      </c>
      <c r="B65" s="11"/>
      <c r="C65" s="11" t="s">
        <v>473</v>
      </c>
      <c r="D65" s="11" t="s">
        <v>321</v>
      </c>
      <c r="E65" s="12" t="s">
        <v>500</v>
      </c>
      <c r="F65" s="12" t="s">
        <v>501</v>
      </c>
      <c r="G65" s="15"/>
      <c r="H65" s="15"/>
      <c r="I65" s="15" t="s">
        <v>491</v>
      </c>
      <c r="J65" s="11"/>
      <c r="K65" s="11"/>
      <c r="L65" s="11">
        <v>550</v>
      </c>
      <c r="M65" s="11"/>
      <c r="N65" s="11"/>
      <c r="O65" s="11"/>
      <c r="P65" s="11"/>
      <c r="Q65" s="11"/>
      <c r="R65" s="11"/>
      <c r="S65" s="11"/>
      <c r="T65" s="11">
        <f t="shared" si="2"/>
        <v>550</v>
      </c>
      <c r="U65" s="11">
        <f t="shared" si="3"/>
        <v>550</v>
      </c>
      <c r="V65" s="11"/>
    </row>
    <row r="66" spans="1:22" ht="12.75">
      <c r="A66" s="11">
        <v>43</v>
      </c>
      <c r="B66" s="11" t="s">
        <v>385</v>
      </c>
      <c r="C66" s="11" t="s">
        <v>466</v>
      </c>
      <c r="D66" s="11" t="s">
        <v>143</v>
      </c>
      <c r="E66" s="11" t="s">
        <v>466</v>
      </c>
      <c r="F66" s="11" t="s">
        <v>127</v>
      </c>
      <c r="G66" s="15"/>
      <c r="H66" s="15"/>
      <c r="I66" s="15"/>
      <c r="J66" s="11">
        <v>170</v>
      </c>
      <c r="K66" s="11">
        <v>220</v>
      </c>
      <c r="L66" s="11">
        <v>160</v>
      </c>
      <c r="M66" s="11"/>
      <c r="N66" s="11"/>
      <c r="O66" s="11"/>
      <c r="P66" s="11"/>
      <c r="Q66" s="11"/>
      <c r="R66" s="11"/>
      <c r="S66" s="11"/>
      <c r="T66" s="11">
        <f t="shared" si="2"/>
        <v>550</v>
      </c>
      <c r="U66" s="11">
        <f t="shared" si="3"/>
        <v>550</v>
      </c>
      <c r="V66" s="11"/>
    </row>
    <row r="67" spans="1:30" ht="12.75">
      <c r="A67" s="11">
        <v>44</v>
      </c>
      <c r="B67" s="26"/>
      <c r="C67" s="12" t="s">
        <v>754</v>
      </c>
      <c r="D67" s="26" t="s">
        <v>207</v>
      </c>
      <c r="E67" s="12" t="s">
        <v>754</v>
      </c>
      <c r="F67" s="26" t="s">
        <v>753</v>
      </c>
      <c r="G67" s="28"/>
      <c r="H67" s="28"/>
      <c r="I67" s="12" t="s">
        <v>725</v>
      </c>
      <c r="J67" s="26"/>
      <c r="K67" s="26"/>
      <c r="L67" s="26"/>
      <c r="M67" s="26"/>
      <c r="N67" s="26"/>
      <c r="O67" s="26"/>
      <c r="P67" s="26"/>
      <c r="Q67" s="26">
        <v>534</v>
      </c>
      <c r="R67" s="26"/>
      <c r="S67" s="26"/>
      <c r="T67" s="11">
        <f t="shared" si="2"/>
        <v>534</v>
      </c>
      <c r="U67" s="11">
        <f t="shared" si="3"/>
        <v>534</v>
      </c>
      <c r="V67" s="26"/>
      <c r="W67" s="7"/>
      <c r="X67" s="7"/>
      <c r="Y67" s="7"/>
      <c r="Z67" s="7"/>
      <c r="AA67" s="7"/>
      <c r="AB67" s="7"/>
      <c r="AC67" s="7"/>
      <c r="AD67" s="7"/>
    </row>
    <row r="68" spans="1:22" ht="12.75">
      <c r="A68" s="11">
        <v>45</v>
      </c>
      <c r="B68" s="11"/>
      <c r="C68" s="44" t="s">
        <v>655</v>
      </c>
      <c r="D68" s="11" t="s">
        <v>79</v>
      </c>
      <c r="E68" s="44" t="s">
        <v>667</v>
      </c>
      <c r="F68" s="11" t="s">
        <v>71</v>
      </c>
      <c r="G68" s="15"/>
      <c r="H68" s="15"/>
      <c r="I68" s="12" t="s">
        <v>643</v>
      </c>
      <c r="J68" s="11"/>
      <c r="K68" s="11"/>
      <c r="L68" s="11"/>
      <c r="M68" s="11"/>
      <c r="N68" s="11"/>
      <c r="O68" s="11">
        <v>513</v>
      </c>
      <c r="P68" s="11"/>
      <c r="Q68" s="11"/>
      <c r="R68" s="11"/>
      <c r="S68" s="11"/>
      <c r="T68" s="11">
        <f t="shared" si="2"/>
        <v>513</v>
      </c>
      <c r="U68" s="11">
        <f t="shared" si="3"/>
        <v>513</v>
      </c>
      <c r="V68" s="11"/>
    </row>
    <row r="69" spans="1:22" ht="12.75">
      <c r="A69" s="11">
        <v>46</v>
      </c>
      <c r="B69" s="11"/>
      <c r="C69" s="12" t="s">
        <v>657</v>
      </c>
      <c r="D69" s="11" t="s">
        <v>658</v>
      </c>
      <c r="E69" s="12" t="s">
        <v>668</v>
      </c>
      <c r="F69" s="11" t="s">
        <v>669</v>
      </c>
      <c r="G69" s="15"/>
      <c r="H69" s="15"/>
      <c r="I69" s="12" t="s">
        <v>643</v>
      </c>
      <c r="J69" s="11"/>
      <c r="K69" s="11"/>
      <c r="L69" s="11"/>
      <c r="M69" s="11"/>
      <c r="N69" s="11"/>
      <c r="O69" s="11">
        <v>503</v>
      </c>
      <c r="P69" s="11"/>
      <c r="Q69" s="11"/>
      <c r="R69" s="11"/>
      <c r="S69" s="11"/>
      <c r="T69" s="11">
        <f t="shared" si="2"/>
        <v>503</v>
      </c>
      <c r="U69" s="11">
        <f t="shared" si="3"/>
        <v>503</v>
      </c>
      <c r="V69" s="11"/>
    </row>
    <row r="70" spans="1:22" ht="12.75">
      <c r="A70" s="11">
        <v>47</v>
      </c>
      <c r="B70" s="11"/>
      <c r="C70" s="11" t="s">
        <v>849</v>
      </c>
      <c r="D70" s="11" t="s">
        <v>850</v>
      </c>
      <c r="E70" s="11" t="s">
        <v>851</v>
      </c>
      <c r="F70" s="11" t="s">
        <v>7</v>
      </c>
      <c r="G70" s="15"/>
      <c r="H70" s="15"/>
      <c r="I70" s="11" t="s">
        <v>519</v>
      </c>
      <c r="J70" s="11"/>
      <c r="K70" s="11"/>
      <c r="L70" s="11"/>
      <c r="M70" s="11"/>
      <c r="N70" s="11"/>
      <c r="O70" s="11"/>
      <c r="P70" s="11"/>
      <c r="Q70" s="11"/>
      <c r="R70" s="11">
        <v>480</v>
      </c>
      <c r="S70" s="11"/>
      <c r="T70" s="11">
        <f t="shared" si="2"/>
        <v>480</v>
      </c>
      <c r="U70" s="11">
        <f t="shared" si="3"/>
        <v>480</v>
      </c>
      <c r="V70" s="11"/>
    </row>
    <row r="71" spans="1:22" ht="12.75">
      <c r="A71" s="11">
        <v>48</v>
      </c>
      <c r="B71" s="11"/>
      <c r="C71" s="11" t="s">
        <v>852</v>
      </c>
      <c r="D71" s="11" t="s">
        <v>45</v>
      </c>
      <c r="E71" s="11" t="s">
        <v>853</v>
      </c>
      <c r="F71" s="11" t="s">
        <v>854</v>
      </c>
      <c r="G71" s="15"/>
      <c r="H71" s="15"/>
      <c r="I71" s="15"/>
      <c r="J71" s="11"/>
      <c r="K71" s="11"/>
      <c r="L71" s="12"/>
      <c r="M71" s="11"/>
      <c r="N71" s="11"/>
      <c r="O71" s="11"/>
      <c r="P71" s="11"/>
      <c r="Q71" s="11"/>
      <c r="R71" s="11">
        <v>476</v>
      </c>
      <c r="S71" s="11"/>
      <c r="T71" s="11">
        <f t="shared" si="2"/>
        <v>476</v>
      </c>
      <c r="U71" s="11">
        <f t="shared" si="3"/>
        <v>476</v>
      </c>
      <c r="V71" s="11"/>
    </row>
    <row r="72" spans="1:22" ht="12.75">
      <c r="A72" s="11">
        <v>49</v>
      </c>
      <c r="B72" s="11"/>
      <c r="C72" s="11" t="s">
        <v>964</v>
      </c>
      <c r="D72" s="11" t="s">
        <v>965</v>
      </c>
      <c r="E72" s="11" t="s">
        <v>966</v>
      </c>
      <c r="F72" s="11" t="s">
        <v>967</v>
      </c>
      <c r="G72" s="15"/>
      <c r="H72" s="15"/>
      <c r="I72" s="12"/>
      <c r="J72" s="11"/>
      <c r="K72" s="11"/>
      <c r="L72" s="11"/>
      <c r="M72" s="11"/>
      <c r="N72" s="11"/>
      <c r="O72" s="11"/>
      <c r="P72" s="11"/>
      <c r="Q72" s="11"/>
      <c r="R72" s="11"/>
      <c r="S72" s="11">
        <v>476</v>
      </c>
      <c r="T72" s="11">
        <f t="shared" si="2"/>
        <v>476</v>
      </c>
      <c r="U72" s="11">
        <f t="shared" si="3"/>
        <v>476</v>
      </c>
      <c r="V72" s="11"/>
    </row>
    <row r="73" spans="1:22" ht="12.75">
      <c r="A73" s="11">
        <v>50</v>
      </c>
      <c r="B73" s="11"/>
      <c r="C73" s="11" t="s">
        <v>855</v>
      </c>
      <c r="D73" s="11" t="s">
        <v>90</v>
      </c>
      <c r="E73" s="11" t="s">
        <v>856</v>
      </c>
      <c r="F73" s="11" t="s">
        <v>110</v>
      </c>
      <c r="G73" s="15"/>
      <c r="H73" s="15"/>
      <c r="I73" s="11"/>
      <c r="J73" s="11"/>
      <c r="K73" s="11"/>
      <c r="L73" s="11"/>
      <c r="M73" s="11"/>
      <c r="N73" s="11"/>
      <c r="O73" s="11"/>
      <c r="P73" s="11"/>
      <c r="Q73" s="11"/>
      <c r="R73" s="11">
        <v>471</v>
      </c>
      <c r="S73" s="11"/>
      <c r="T73" s="11">
        <f t="shared" si="2"/>
        <v>471</v>
      </c>
      <c r="U73" s="11">
        <f t="shared" si="3"/>
        <v>471</v>
      </c>
      <c r="V73" s="11"/>
    </row>
    <row r="74" spans="1:22" ht="12.75">
      <c r="A74" s="11">
        <v>51</v>
      </c>
      <c r="B74" s="11"/>
      <c r="C74" t="s">
        <v>857</v>
      </c>
      <c r="D74" s="11" t="s">
        <v>858</v>
      </c>
      <c r="E74" t="s">
        <v>857</v>
      </c>
      <c r="F74" s="11" t="s">
        <v>859</v>
      </c>
      <c r="G74" s="15"/>
      <c r="H74" s="15"/>
      <c r="I74" s="11" t="s">
        <v>519</v>
      </c>
      <c r="J74" s="11"/>
      <c r="K74" s="11"/>
      <c r="L74" s="11"/>
      <c r="M74" s="11"/>
      <c r="N74" s="11"/>
      <c r="O74" s="11"/>
      <c r="P74" s="11"/>
      <c r="Q74" s="11"/>
      <c r="R74" s="11">
        <v>467</v>
      </c>
      <c r="S74" s="11"/>
      <c r="T74" s="11">
        <f t="shared" si="2"/>
        <v>467</v>
      </c>
      <c r="U74" s="11">
        <f t="shared" si="3"/>
        <v>467</v>
      </c>
      <c r="V74" s="11"/>
    </row>
    <row r="75" spans="1:22" ht="12.75">
      <c r="A75" s="11">
        <v>52</v>
      </c>
      <c r="B75" s="11"/>
      <c r="C75" s="11" t="s">
        <v>348</v>
      </c>
      <c r="D75" s="11" t="s">
        <v>349</v>
      </c>
      <c r="E75" s="11" t="s">
        <v>350</v>
      </c>
      <c r="F75" s="12" t="s">
        <v>254</v>
      </c>
      <c r="G75" s="15"/>
      <c r="H75" s="15"/>
      <c r="I75" s="15"/>
      <c r="J75" s="11">
        <v>463</v>
      </c>
      <c r="K75" s="11"/>
      <c r="L75" s="11"/>
      <c r="M75" s="11"/>
      <c r="N75" s="11"/>
      <c r="O75" s="11"/>
      <c r="P75" s="11"/>
      <c r="Q75" s="11"/>
      <c r="R75" s="11"/>
      <c r="S75" s="11"/>
      <c r="T75" s="11">
        <f t="shared" si="2"/>
        <v>463</v>
      </c>
      <c r="U75" s="11">
        <f t="shared" si="3"/>
        <v>463</v>
      </c>
      <c r="V75" s="11"/>
    </row>
    <row r="76" spans="1:22" ht="12.75">
      <c r="A76" s="11">
        <v>53</v>
      </c>
      <c r="B76" s="11"/>
      <c r="C76" s="11" t="s">
        <v>968</v>
      </c>
      <c r="D76" s="11" t="s">
        <v>969</v>
      </c>
      <c r="E76" s="11" t="s">
        <v>970</v>
      </c>
      <c r="F76" s="11" t="s">
        <v>915</v>
      </c>
      <c r="G76" s="15"/>
      <c r="H76" s="15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>
        <v>462</v>
      </c>
      <c r="T76" s="11">
        <f t="shared" si="2"/>
        <v>462</v>
      </c>
      <c r="U76" s="11">
        <f t="shared" si="3"/>
        <v>462</v>
      </c>
      <c r="V76" s="11"/>
    </row>
    <row r="77" spans="1:22" ht="12.75">
      <c r="A77" s="11">
        <v>54</v>
      </c>
      <c r="B77" s="11"/>
      <c r="C77" s="11" t="s">
        <v>971</v>
      </c>
      <c r="D77" s="11" t="s">
        <v>972</v>
      </c>
      <c r="E77" s="11" t="s">
        <v>973</v>
      </c>
      <c r="F77" s="11" t="s">
        <v>974</v>
      </c>
      <c r="G77" s="15"/>
      <c r="H77" s="15"/>
      <c r="I77" s="15"/>
      <c r="J77" s="11"/>
      <c r="K77" s="11"/>
      <c r="L77" s="11"/>
      <c r="M77" s="11"/>
      <c r="N77" s="11"/>
      <c r="O77" s="11"/>
      <c r="P77" s="11"/>
      <c r="Q77" s="11"/>
      <c r="R77" s="11"/>
      <c r="S77" s="11">
        <v>445</v>
      </c>
      <c r="T77" s="11">
        <f t="shared" si="2"/>
        <v>445</v>
      </c>
      <c r="U77" s="11">
        <f t="shared" si="3"/>
        <v>445</v>
      </c>
      <c r="V77" s="11"/>
    </row>
    <row r="78" spans="1:22" ht="12.75">
      <c r="A78" s="11">
        <v>55</v>
      </c>
      <c r="B78" s="11"/>
      <c r="C78" s="12" t="s">
        <v>762</v>
      </c>
      <c r="D78" s="12" t="s">
        <v>763</v>
      </c>
      <c r="E78" s="12" t="s">
        <v>745</v>
      </c>
      <c r="F78" s="12" t="s">
        <v>761</v>
      </c>
      <c r="G78" s="15"/>
      <c r="H78" s="15"/>
      <c r="I78" s="12" t="s">
        <v>725</v>
      </c>
      <c r="J78" s="11"/>
      <c r="K78" s="11"/>
      <c r="L78" s="11"/>
      <c r="M78" s="11"/>
      <c r="N78" s="11"/>
      <c r="O78" s="11"/>
      <c r="P78" s="11"/>
      <c r="Q78" s="11">
        <v>428</v>
      </c>
      <c r="R78" s="11"/>
      <c r="S78" s="11"/>
      <c r="T78" s="11">
        <f t="shared" si="2"/>
        <v>428</v>
      </c>
      <c r="U78" s="11">
        <f t="shared" si="3"/>
        <v>428</v>
      </c>
      <c r="V78" s="11"/>
    </row>
    <row r="79" spans="1:22" ht="12.75">
      <c r="A79" s="11">
        <v>56</v>
      </c>
      <c r="B79" s="11"/>
      <c r="C79" s="12" t="s">
        <v>765</v>
      </c>
      <c r="D79" s="12" t="s">
        <v>766</v>
      </c>
      <c r="E79" s="12" t="s">
        <v>764</v>
      </c>
      <c r="F79" s="12" t="s">
        <v>329</v>
      </c>
      <c r="G79" s="15"/>
      <c r="H79" s="15"/>
      <c r="I79" s="12" t="s">
        <v>725</v>
      </c>
      <c r="J79" s="11"/>
      <c r="K79" s="11"/>
      <c r="L79" s="11"/>
      <c r="M79" s="11"/>
      <c r="N79" s="11"/>
      <c r="O79" s="11"/>
      <c r="P79" s="11"/>
      <c r="Q79" s="11">
        <v>428</v>
      </c>
      <c r="R79" s="11"/>
      <c r="S79" s="11"/>
      <c r="T79" s="11">
        <f t="shared" si="2"/>
        <v>428</v>
      </c>
      <c r="U79" s="11">
        <f t="shared" si="3"/>
        <v>428</v>
      </c>
      <c r="V79" s="11"/>
    </row>
    <row r="80" spans="1:22" ht="12.75">
      <c r="A80" s="11">
        <v>57</v>
      </c>
      <c r="B80" s="11"/>
      <c r="C80" s="12" t="s">
        <v>760</v>
      </c>
      <c r="D80" s="12" t="s">
        <v>314</v>
      </c>
      <c r="E80" s="12" t="s">
        <v>759</v>
      </c>
      <c r="F80" s="12" t="s">
        <v>758</v>
      </c>
      <c r="G80" s="15"/>
      <c r="H80" s="15"/>
      <c r="I80" s="12" t="s">
        <v>725</v>
      </c>
      <c r="J80" s="11"/>
      <c r="K80" s="11"/>
      <c r="L80" s="11"/>
      <c r="M80" s="11"/>
      <c r="N80" s="11"/>
      <c r="O80" s="11"/>
      <c r="P80" s="11"/>
      <c r="Q80" s="11">
        <v>428</v>
      </c>
      <c r="R80" s="11"/>
      <c r="S80" s="11"/>
      <c r="T80" s="11">
        <f t="shared" si="2"/>
        <v>428</v>
      </c>
      <c r="U80" s="11">
        <f t="shared" si="3"/>
        <v>428</v>
      </c>
      <c r="V80" s="11"/>
    </row>
    <row r="81" spans="1:22" ht="12.75">
      <c r="A81" s="11">
        <v>58</v>
      </c>
      <c r="B81" s="11"/>
      <c r="C81" s="12" t="s">
        <v>768</v>
      </c>
      <c r="D81" s="12" t="s">
        <v>769</v>
      </c>
      <c r="E81" s="12" t="s">
        <v>762</v>
      </c>
      <c r="F81" s="12" t="s">
        <v>767</v>
      </c>
      <c r="G81" s="15"/>
      <c r="H81" s="15"/>
      <c r="I81" s="12" t="s">
        <v>725</v>
      </c>
      <c r="J81" s="11"/>
      <c r="K81" s="11"/>
      <c r="L81" s="11"/>
      <c r="M81" s="11"/>
      <c r="N81" s="11"/>
      <c r="O81" s="11"/>
      <c r="P81" s="11"/>
      <c r="Q81" s="11">
        <v>423</v>
      </c>
      <c r="R81" s="11"/>
      <c r="S81" s="11"/>
      <c r="T81" s="11">
        <f t="shared" si="2"/>
        <v>423</v>
      </c>
      <c r="U81" s="11">
        <f t="shared" si="3"/>
        <v>423</v>
      </c>
      <c r="V81" s="11"/>
    </row>
    <row r="82" spans="1:22" ht="12.75">
      <c r="A82" s="11">
        <v>59</v>
      </c>
      <c r="B82" s="11"/>
      <c r="C82" s="12" t="s">
        <v>659</v>
      </c>
      <c r="D82" s="11" t="s">
        <v>660</v>
      </c>
      <c r="E82" s="12" t="s">
        <v>670</v>
      </c>
      <c r="F82" s="11" t="s">
        <v>671</v>
      </c>
      <c r="G82" s="15"/>
      <c r="H82" s="15"/>
      <c r="I82" s="12" t="s">
        <v>677</v>
      </c>
      <c r="J82" s="11"/>
      <c r="K82" s="11"/>
      <c r="L82" s="11"/>
      <c r="M82" s="11"/>
      <c r="N82" s="11"/>
      <c r="O82" s="11">
        <v>413</v>
      </c>
      <c r="P82" s="11"/>
      <c r="Q82" s="11"/>
      <c r="R82" s="11"/>
      <c r="S82" s="11"/>
      <c r="T82" s="11">
        <f t="shared" si="2"/>
        <v>413</v>
      </c>
      <c r="U82" s="11">
        <f t="shared" si="3"/>
        <v>413</v>
      </c>
      <c r="V82" s="11"/>
    </row>
    <row r="83" spans="1:22" ht="12.75">
      <c r="A83" s="11">
        <v>60</v>
      </c>
      <c r="B83" s="11"/>
      <c r="C83" s="10" t="s">
        <v>556</v>
      </c>
      <c r="D83" s="11" t="s">
        <v>316</v>
      </c>
      <c r="E83" s="11" t="s">
        <v>555</v>
      </c>
      <c r="F83" s="11" t="s">
        <v>509</v>
      </c>
      <c r="G83" s="15"/>
      <c r="H83" s="15"/>
      <c r="I83" s="10" t="s">
        <v>519</v>
      </c>
      <c r="J83" s="11"/>
      <c r="K83" s="11"/>
      <c r="L83" s="11"/>
      <c r="M83" s="11">
        <v>400</v>
      </c>
      <c r="N83" s="11"/>
      <c r="O83" s="11"/>
      <c r="P83" s="11"/>
      <c r="Q83" s="11"/>
      <c r="R83" s="11"/>
      <c r="S83" s="11"/>
      <c r="T83" s="11">
        <f t="shared" si="2"/>
        <v>400</v>
      </c>
      <c r="U83" s="11">
        <f t="shared" si="3"/>
        <v>400</v>
      </c>
      <c r="V83" s="11"/>
    </row>
    <row r="84" spans="1:22" ht="12.75">
      <c r="A84" s="11">
        <v>61</v>
      </c>
      <c r="B84" s="11"/>
      <c r="C84" s="12" t="s">
        <v>701</v>
      </c>
      <c r="D84" s="12" t="s">
        <v>254</v>
      </c>
      <c r="E84" s="12" t="s">
        <v>702</v>
      </c>
      <c r="F84" s="12" t="s">
        <v>703</v>
      </c>
      <c r="G84" s="15"/>
      <c r="H84" s="15"/>
      <c r="I84" s="15"/>
      <c r="J84" s="11"/>
      <c r="K84" s="11"/>
      <c r="L84" s="11"/>
      <c r="M84" s="11"/>
      <c r="N84" s="11"/>
      <c r="O84" s="11"/>
      <c r="P84" s="11">
        <v>384</v>
      </c>
      <c r="Q84" s="11"/>
      <c r="R84" s="11"/>
      <c r="S84" s="11"/>
      <c r="T84" s="11">
        <f t="shared" si="2"/>
        <v>384</v>
      </c>
      <c r="U84" s="11">
        <f t="shared" si="3"/>
        <v>384</v>
      </c>
      <c r="V84" s="11"/>
    </row>
    <row r="85" spans="1:22" ht="12.75">
      <c r="A85" s="11">
        <v>62</v>
      </c>
      <c r="B85" s="11"/>
      <c r="C85" s="11" t="s">
        <v>975</v>
      </c>
      <c r="D85" s="12" t="s">
        <v>946</v>
      </c>
      <c r="E85" s="11" t="s">
        <v>976</v>
      </c>
      <c r="F85" s="11" t="s">
        <v>977</v>
      </c>
      <c r="G85" s="15"/>
      <c r="H85" s="15"/>
      <c r="I85" s="15"/>
      <c r="J85" s="11"/>
      <c r="K85" s="11"/>
      <c r="L85" s="11"/>
      <c r="M85" s="11"/>
      <c r="N85" s="11"/>
      <c r="O85" s="11"/>
      <c r="P85" s="11"/>
      <c r="Q85" s="11"/>
      <c r="R85" s="11"/>
      <c r="S85" s="11">
        <v>373</v>
      </c>
      <c r="T85" s="11">
        <f t="shared" si="2"/>
        <v>373</v>
      </c>
      <c r="U85" s="11">
        <f t="shared" si="3"/>
        <v>373</v>
      </c>
      <c r="V85" s="11"/>
    </row>
    <row r="86" spans="1:22" ht="12.75">
      <c r="A86" s="11">
        <v>63</v>
      </c>
      <c r="B86" s="11"/>
      <c r="C86" s="12" t="s">
        <v>756</v>
      </c>
      <c r="D86" s="12" t="s">
        <v>219</v>
      </c>
      <c r="E86" s="12" t="s">
        <v>756</v>
      </c>
      <c r="F86" s="12" t="s">
        <v>755</v>
      </c>
      <c r="G86" s="15"/>
      <c r="H86" s="15"/>
      <c r="I86" s="12" t="s">
        <v>725</v>
      </c>
      <c r="J86" s="11"/>
      <c r="K86" s="11"/>
      <c r="L86" s="11"/>
      <c r="M86" s="11"/>
      <c r="N86" s="11"/>
      <c r="O86" s="11"/>
      <c r="P86" s="11"/>
      <c r="Q86" s="11">
        <v>369</v>
      </c>
      <c r="R86" s="11"/>
      <c r="S86" s="11"/>
      <c r="T86" s="11">
        <f t="shared" si="2"/>
        <v>369</v>
      </c>
      <c r="U86" s="11">
        <f t="shared" si="3"/>
        <v>369</v>
      </c>
      <c r="V86" s="11"/>
    </row>
    <row r="87" spans="1:22" ht="12.75">
      <c r="A87" s="11">
        <v>64</v>
      </c>
      <c r="B87" s="11"/>
      <c r="C87" s="12" t="s">
        <v>63</v>
      </c>
      <c r="D87" s="12" t="s">
        <v>260</v>
      </c>
      <c r="E87" s="12" t="s">
        <v>63</v>
      </c>
      <c r="F87" s="12" t="s">
        <v>757</v>
      </c>
      <c r="G87" s="15"/>
      <c r="H87" s="15"/>
      <c r="I87" s="12" t="s">
        <v>725</v>
      </c>
      <c r="J87" s="11"/>
      <c r="K87" s="11"/>
      <c r="L87" s="11"/>
      <c r="M87" s="11"/>
      <c r="N87" s="11"/>
      <c r="O87" s="11"/>
      <c r="P87" s="11"/>
      <c r="Q87" s="11">
        <v>365</v>
      </c>
      <c r="R87" s="11"/>
      <c r="S87" s="11"/>
      <c r="T87" s="11">
        <f t="shared" si="2"/>
        <v>365</v>
      </c>
      <c r="U87" s="11">
        <f t="shared" si="3"/>
        <v>365</v>
      </c>
      <c r="V87" s="11"/>
    </row>
    <row r="88" spans="1:30" ht="12.75">
      <c r="A88" s="11">
        <v>65</v>
      </c>
      <c r="B88" s="26"/>
      <c r="C88" s="10" t="s">
        <v>602</v>
      </c>
      <c r="D88" s="26" t="s">
        <v>242</v>
      </c>
      <c r="E88" s="10" t="s">
        <v>600</v>
      </c>
      <c r="F88" s="26" t="s">
        <v>601</v>
      </c>
      <c r="G88" s="28"/>
      <c r="H88" s="28"/>
      <c r="I88" s="28"/>
      <c r="J88" s="26"/>
      <c r="K88" s="26"/>
      <c r="L88" s="26"/>
      <c r="M88" s="26"/>
      <c r="N88" s="26">
        <v>240</v>
      </c>
      <c r="O88" s="26"/>
      <c r="P88" s="26"/>
      <c r="Q88" s="26"/>
      <c r="R88" s="26"/>
      <c r="S88" s="26"/>
      <c r="T88" s="11">
        <f t="shared" si="2"/>
        <v>240</v>
      </c>
      <c r="U88" s="11">
        <f t="shared" si="3"/>
        <v>240</v>
      </c>
      <c r="V88" s="26"/>
      <c r="W88" s="7"/>
      <c r="X88" s="7"/>
      <c r="Y88" s="7"/>
      <c r="Z88" s="7"/>
      <c r="AA88" s="7"/>
      <c r="AB88" s="7"/>
      <c r="AC88" s="7"/>
      <c r="AD88" s="7"/>
    </row>
    <row r="89" spans="1:22" ht="12.75">
      <c r="A89" s="11">
        <v>66</v>
      </c>
      <c r="B89" s="11"/>
      <c r="C89" s="12" t="s">
        <v>661</v>
      </c>
      <c r="D89" s="11" t="s">
        <v>662</v>
      </c>
      <c r="E89" s="12" t="s">
        <v>670</v>
      </c>
      <c r="F89" s="11" t="s">
        <v>672</v>
      </c>
      <c r="G89" s="15"/>
      <c r="H89" s="15"/>
      <c r="I89" s="12" t="s">
        <v>677</v>
      </c>
      <c r="J89" s="11"/>
      <c r="K89" s="11"/>
      <c r="L89" s="11"/>
      <c r="M89" s="11"/>
      <c r="N89" s="11"/>
      <c r="O89" s="11">
        <v>230</v>
      </c>
      <c r="P89" s="11"/>
      <c r="Q89" s="11"/>
      <c r="R89" s="11"/>
      <c r="S89" s="11"/>
      <c r="T89" s="11">
        <f t="shared" si="2"/>
        <v>230</v>
      </c>
      <c r="U89" s="11">
        <f t="shared" si="3"/>
        <v>230</v>
      </c>
      <c r="V89" s="11"/>
    </row>
    <row r="90" spans="1:22" ht="12.75">
      <c r="A90" s="11">
        <v>67</v>
      </c>
      <c r="B90" s="11"/>
      <c r="C90" s="12" t="s">
        <v>657</v>
      </c>
      <c r="D90" s="11" t="s">
        <v>642</v>
      </c>
      <c r="E90" s="12" t="s">
        <v>673</v>
      </c>
      <c r="F90" s="11" t="s">
        <v>674</v>
      </c>
      <c r="G90" s="15"/>
      <c r="H90" s="15"/>
      <c r="I90" s="11" t="s">
        <v>234</v>
      </c>
      <c r="J90" s="11"/>
      <c r="K90" s="11"/>
      <c r="L90" s="11"/>
      <c r="M90" s="11"/>
      <c r="N90" s="11"/>
      <c r="O90" s="11">
        <v>230</v>
      </c>
      <c r="P90" s="11"/>
      <c r="Q90" s="11"/>
      <c r="R90" s="11"/>
      <c r="S90" s="11"/>
      <c r="T90" s="11">
        <f t="shared" si="2"/>
        <v>230</v>
      </c>
      <c r="U90" s="11">
        <f t="shared" si="3"/>
        <v>230</v>
      </c>
      <c r="V90" s="11"/>
    </row>
    <row r="91" spans="1:22" ht="12.75">
      <c r="A91" s="11">
        <v>68</v>
      </c>
      <c r="B91" s="11"/>
      <c r="C91" s="11" t="s">
        <v>867</v>
      </c>
      <c r="D91" s="11" t="s">
        <v>868</v>
      </c>
      <c r="E91" s="11" t="s">
        <v>869</v>
      </c>
      <c r="F91" s="11" t="s">
        <v>870</v>
      </c>
      <c r="G91" s="15"/>
      <c r="H91" s="15"/>
      <c r="I91" s="15"/>
      <c r="J91" s="11"/>
      <c r="K91" s="11"/>
      <c r="L91" s="11"/>
      <c r="M91" s="11"/>
      <c r="N91" s="11"/>
      <c r="O91" s="11"/>
      <c r="P91" s="11"/>
      <c r="Q91" s="11"/>
      <c r="R91" s="11">
        <v>220</v>
      </c>
      <c r="S91" s="11"/>
      <c r="T91" s="11">
        <f t="shared" si="2"/>
        <v>220</v>
      </c>
      <c r="U91" s="11">
        <f t="shared" si="3"/>
        <v>220</v>
      </c>
      <c r="V91" s="11"/>
    </row>
    <row r="92" spans="1:22" ht="12.75">
      <c r="A92" s="11">
        <v>69</v>
      </c>
      <c r="B92" s="11"/>
      <c r="C92" s="11" t="s">
        <v>874</v>
      </c>
      <c r="D92" s="11" t="s">
        <v>813</v>
      </c>
      <c r="E92" s="11" t="s">
        <v>875</v>
      </c>
      <c r="F92" s="11" t="s">
        <v>876</v>
      </c>
      <c r="G92" s="15"/>
      <c r="H92" s="15"/>
      <c r="I92" s="15"/>
      <c r="J92" s="11"/>
      <c r="K92" s="11"/>
      <c r="L92" s="11"/>
      <c r="M92" s="11"/>
      <c r="N92" s="11"/>
      <c r="O92" s="11"/>
      <c r="P92" s="11"/>
      <c r="Q92" s="11"/>
      <c r="R92" s="11">
        <v>210</v>
      </c>
      <c r="S92" s="11"/>
      <c r="T92" s="11">
        <f t="shared" si="2"/>
        <v>210</v>
      </c>
      <c r="U92" s="11">
        <f t="shared" si="3"/>
        <v>210</v>
      </c>
      <c r="V92" s="11"/>
    </row>
    <row r="93" spans="1:22" ht="12.75">
      <c r="A93" s="11">
        <v>70</v>
      </c>
      <c r="B93" s="11"/>
      <c r="C93" s="11" t="s">
        <v>871</v>
      </c>
      <c r="D93" s="11" t="s">
        <v>872</v>
      </c>
      <c r="E93" s="11" t="s">
        <v>873</v>
      </c>
      <c r="F93" s="11" t="s">
        <v>53</v>
      </c>
      <c r="G93" s="15"/>
      <c r="H93" s="15"/>
      <c r="I93" s="15"/>
      <c r="J93" s="11"/>
      <c r="K93" s="11"/>
      <c r="L93" s="11"/>
      <c r="M93" s="11"/>
      <c r="N93" s="11"/>
      <c r="O93" s="11"/>
      <c r="P93" s="11"/>
      <c r="Q93" s="11"/>
      <c r="R93" s="11">
        <v>210</v>
      </c>
      <c r="S93" s="11"/>
      <c r="T93" s="11">
        <f t="shared" si="2"/>
        <v>210</v>
      </c>
      <c r="U93" s="11">
        <f t="shared" si="3"/>
        <v>210</v>
      </c>
      <c r="V93" s="11"/>
    </row>
    <row r="94" spans="1:22" ht="12.75">
      <c r="A94" s="11">
        <v>71</v>
      </c>
      <c r="B94" s="11"/>
      <c r="C94" s="12" t="s">
        <v>663</v>
      </c>
      <c r="D94" s="11" t="s">
        <v>664</v>
      </c>
      <c r="E94" s="12" t="s">
        <v>675</v>
      </c>
      <c r="F94" s="11" t="s">
        <v>676</v>
      </c>
      <c r="G94" s="15"/>
      <c r="H94" s="15"/>
      <c r="I94" s="12" t="s">
        <v>643</v>
      </c>
      <c r="J94" s="11"/>
      <c r="K94" s="11"/>
      <c r="L94" s="11"/>
      <c r="M94" s="11"/>
      <c r="N94" s="11"/>
      <c r="O94" s="11">
        <v>210</v>
      </c>
      <c r="P94" s="11"/>
      <c r="Q94" s="11"/>
      <c r="R94" s="11"/>
      <c r="S94" s="11"/>
      <c r="T94" s="11">
        <f t="shared" si="2"/>
        <v>210</v>
      </c>
      <c r="U94" s="11">
        <f t="shared" si="3"/>
        <v>210</v>
      </c>
      <c r="V94" s="11"/>
    </row>
    <row r="95" spans="1:22" ht="12.75">
      <c r="A95" s="11">
        <v>72</v>
      </c>
      <c r="B95" s="11"/>
      <c r="C95" s="12" t="s">
        <v>506</v>
      </c>
      <c r="D95" s="12" t="s">
        <v>136</v>
      </c>
      <c r="E95" s="12" t="s">
        <v>507</v>
      </c>
      <c r="F95" s="12" t="s">
        <v>508</v>
      </c>
      <c r="G95" s="15"/>
      <c r="H95" s="15"/>
      <c r="I95" s="15"/>
      <c r="J95" s="11"/>
      <c r="K95" s="11"/>
      <c r="L95" s="11">
        <v>180</v>
      </c>
      <c r="M95" s="11"/>
      <c r="N95" s="11"/>
      <c r="O95" s="11"/>
      <c r="P95" s="11"/>
      <c r="Q95" s="11"/>
      <c r="R95" s="11"/>
      <c r="S95" s="11"/>
      <c r="T95" s="11">
        <f t="shared" si="2"/>
        <v>180</v>
      </c>
      <c r="U95" s="11">
        <f t="shared" si="3"/>
        <v>180</v>
      </c>
      <c r="V95" s="11"/>
    </row>
    <row r="96" spans="1:22" ht="12.75">
      <c r="A96" s="11">
        <v>73</v>
      </c>
      <c r="B96" s="11"/>
      <c r="C96" s="12" t="s">
        <v>507</v>
      </c>
      <c r="D96" s="12" t="s">
        <v>509</v>
      </c>
      <c r="E96" s="12" t="s">
        <v>295</v>
      </c>
      <c r="F96" s="12" t="s">
        <v>299</v>
      </c>
      <c r="G96" s="15"/>
      <c r="H96" s="15"/>
      <c r="I96" s="15"/>
      <c r="J96" s="11"/>
      <c r="K96" s="11"/>
      <c r="L96" s="11">
        <v>180</v>
      </c>
      <c r="M96" s="11"/>
      <c r="N96" s="11"/>
      <c r="O96" s="11"/>
      <c r="P96" s="11"/>
      <c r="Q96" s="11"/>
      <c r="R96" s="11"/>
      <c r="S96" s="11"/>
      <c r="T96" s="11">
        <f t="shared" si="2"/>
        <v>180</v>
      </c>
      <c r="U96" s="11">
        <f t="shared" si="3"/>
        <v>180</v>
      </c>
      <c r="V96" s="11"/>
    </row>
    <row r="97" spans="1:22" ht="12.75">
      <c r="A97" s="11">
        <v>74</v>
      </c>
      <c r="B97" s="11"/>
      <c r="C97" s="11" t="s">
        <v>317</v>
      </c>
      <c r="D97" s="11" t="s">
        <v>170</v>
      </c>
      <c r="E97" s="11" t="s">
        <v>318</v>
      </c>
      <c r="F97" s="11" t="s">
        <v>143</v>
      </c>
      <c r="G97" s="15"/>
      <c r="H97" s="15"/>
      <c r="I97" s="15"/>
      <c r="J97" s="11">
        <v>170</v>
      </c>
      <c r="K97" s="11"/>
      <c r="L97" s="11"/>
      <c r="M97" s="11"/>
      <c r="N97" s="11"/>
      <c r="O97" s="11"/>
      <c r="P97" s="11"/>
      <c r="Q97" s="11"/>
      <c r="R97" s="11"/>
      <c r="S97" s="11"/>
      <c r="T97" s="11">
        <f t="shared" si="2"/>
        <v>170</v>
      </c>
      <c r="U97" s="11">
        <f t="shared" si="3"/>
        <v>170</v>
      </c>
      <c r="V97" s="11"/>
    </row>
    <row r="98" spans="3:20" ht="12.75">
      <c r="C98" s="1" t="s">
        <v>604</v>
      </c>
      <c r="D98" s="31" t="s">
        <v>605</v>
      </c>
      <c r="E98" s="1"/>
      <c r="F98" s="1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100" ht="12.75">
      <c r="C100" s="41" t="s">
        <v>770</v>
      </c>
    </row>
    <row r="101" ht="12.75">
      <c r="C101" s="1"/>
    </row>
    <row r="102" ht="12.75">
      <c r="C102" s="40" t="s">
        <v>771</v>
      </c>
    </row>
  </sheetData>
  <hyperlinks>
    <hyperlink ref="D98" r:id="rId1" display="ibonbici@yahoo.es"/>
  </hyperlinks>
  <printOptions/>
  <pageMargins left="0.2362204724409449" right="0.35433070866141736" top="0.46" bottom="0.2362204724409449" header="0" footer="0"/>
  <pageSetup fitToHeight="2" fitToWidth="1" orientation="landscape" paperSize="9" scale="72" r:id="rId2"/>
  <headerFooter alignWithMargins="0">
    <oddHeader>&amp;C&amp;"Arial Black,Normal"&amp;14LIGA ARAGÓN OB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Ana</cp:lastModifiedBy>
  <cp:lastPrinted>2008-10-26T12:56:48Z</cp:lastPrinted>
  <dcterms:created xsi:type="dcterms:W3CDTF">2008-03-30T08:47:02Z</dcterms:created>
  <dcterms:modified xsi:type="dcterms:W3CDTF">2008-11-06T10:19:12Z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